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rasoumu\総務課\LANDISKSOUMU\01_総務課財政係\10_財務諸表・財政事情・財政状況調査　関係\財政状況資料集の作成及び提出について\H30財政状況資料集の作成及び提出\（R02.02.21）H30財政状況資料集の作成及び提出\【財政状況資料集】_014877_天塩町_2018_0925\"/>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<sst xmlns="http://schemas.openxmlformats.org/spreadsheetml/2006/main" count="1112" uniqueCount="610">
  <si>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</si>
  <si>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</si>
  <si>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</si>
  <si>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</si>
  <si>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</si>
  <si>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</si>
  <si>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</si>
  <si>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</si>
  <si>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</si>
  <si>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</si>
  <si>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</si>
  <si>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</si>
  <si>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</si>
  <si>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</si>
  <si>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</si>
  <si>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</si>
  <si>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</si>
  <si>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</si>
  <si>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</si>
  <si>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</si>
  <si>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</si>
  <si>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</si>
  <si>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</si>
  <si>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</si>
  <si>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</si>
  <si>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</si>
  <si>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</si>
  <si>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</si>
  <si>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</si>
  <si>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</si>
  <si>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</si>
  <si>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</si>
  <si>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</si>
  <si>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</si>
  <si>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</si>
  <si>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</si>
  <si>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</si>
  <si>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</si>
  <si>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</si>
  <si>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</si>
  <si>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</si>
  <si>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</si>
  <si>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</si>
  <si>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</si>
  <si>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</si>
  <si>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</si>
  <si>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</si>
  <si>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</si>
  <si>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</si>
  <si>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</si>
  <si>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</si>
  <si>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</si>
  <si>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</si>
  <si>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</si>
  <si>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</si>
  <si>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</si>
  <si>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</si>
  <si>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</si>
  <si>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</si>
  <si>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</si>
  <si>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</si>
  <si>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</si>
  <si>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</si>
  <si>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</si>
  <si>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</si>
  <si>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</si>
  <si>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</si>
  <si>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</si>
  <si>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</si>
  <si>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</si>
  <si>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</si>
  <si>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</si>
  <si>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</si>
  <si>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</si>
  <si>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</si>
  <si>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</si>
  <si>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</si>
  <si>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</si>
  <si>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</si>
  <si>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</si>
  <si>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</si>
  <si>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</si>
  <si>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</si>
  <si>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</si>
  <si>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</si>
  <si>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</si>
  <si>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</si>
  <si>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</si>
  <si>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</si>
  <si>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</si>
  <si>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</si>
  <si>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</si>
  <si>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</si>
  <si>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</si>
  <si>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</si>
  <si>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</si>
  <si>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</si>
  <si>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</si>
  <si>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天塩町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</si>
  <si>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</si>
  <si>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</si>
  <si>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</si>
  <si>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</si>
  <si>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</si>
  <si>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</si>
  <si>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</si>
  <si>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</si>
  <si>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</si>
  <si>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</si>
  <si>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</si>
  <si>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</si>
  <si>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</si>
  <si>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</si>
  <si>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</si>
  <si>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</si>
  <si>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</si>
  <si>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</si>
  <si>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</si>
  <si>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</si>
  <si>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</si>
  <si>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</si>
  <si>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</si>
  <si>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</si>
  <si>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</si>
  <si>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</si>
  <si>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</si>
  <si>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</si>
  <si>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</si>
  <si>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</si>
  <si>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</si>
  <si>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</si>
  <si>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</si>
  <si>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</si>
  <si>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</si>
  <si>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</si>
  <si>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</si>
  <si>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</si>
  <si>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</si>
  <si>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</si>
  <si>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</si>
  <si>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</si>
  <si>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</si>
  <si>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</si>
  <si>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</si>
  <si>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</si>
  <si>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</si>
  <si>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</si>
  <si>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</si>
  <si>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</si>
  <si>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</si>
  <si>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</si>
  <si>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</si>
  <si>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</si>
  <si>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</si>
  <si>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</si>
  <si>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</si>
  <si>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</si>
  <si>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</si>
  <si>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</si>
  <si>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</si>
  <si>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</si>
  <si>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</si>
  <si>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</si>
  <si>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</si>
  <si>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</si>
  <si>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</si>
  <si>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</si>
  <si>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</si>
  <si>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</si>
  <si>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</si>
  <si>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</si>
  <si>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</si>
  <si>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</si>
  <si>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</si>
  <si>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</si>
  <si>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</si>
  <si>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</si>
  <si>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</si>
  <si>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</si>
  <si>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</si>
  <si>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</si>
  <si>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</si>
  <si>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</si>
  <si>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</si>
  <si>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</si>
  <si>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</si>
  <si>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</si>
  <si>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</si>
  <si>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</si>
  <si>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</si>
  <si>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</si>
  <si>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</si>
  <si>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</si>
  <si>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</si>
  <si>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</si>
  <si>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</si>
  <si>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</si>
  <si>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</si>
  <si>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</si>
  <si>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</si>
  <si>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</si>
  <si>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</si>
  <si>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</si>
  <si>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</si>
  <si>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</si>
  <si>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</si>
  <si>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</si>
  <si>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</si>
  <si>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</si>
  <si>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</si>
  <si>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</si>
  <si>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</si>
  <si>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</si>
  <si>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北海道天塩町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</si>
  <si>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</si>
  <si>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</si>
  <si>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</si>
  <si>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</si>
  <si>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</si>
  <si>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</si>
  <si>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</si>
  <si>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</si>
  <si>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</si>
  <si>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</si>
  <si>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</si>
  <si>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</si>
  <si>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</si>
  <si>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</si>
  <si>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</si>
  <si>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</si>
  <si>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</si>
  <si>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</si>
  <si>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</si>
  <si>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</si>
  <si>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</si>
  <si>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</si>
  <si>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</si>
  <si>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</si>
  <si>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</si>
  <si>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</si>
  <si>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</si>
  <si>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</si>
  <si>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</si>
  <si>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</si>
  <si>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</si>
  <si>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</si>
  <si>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</si>
  <si>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</si>
  <si>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</si>
  <si>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</si>
  <si>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</si>
  <si>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</si>
  <si>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</si>
  <si>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</si>
  <si>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</si>
  <si>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</si>
  <si>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</si>
  <si>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</si>
  <si>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</si>
  <si>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</si>
  <si>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</si>
  <si>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</si>
  <si>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</si>
  <si>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</si>
  <si>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</si>
  <si>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</si>
  <si>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</si>
  <si>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</si>
  <si>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</si>
  <si>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</si>
  <si>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</si>
  <si>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</si>
  <si>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</si>
  <si>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</si>
  <si>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</si>
  <si>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</si>
  <si>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</si>
  <si>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</si>
  <si>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</si>
  <si>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</si>
  <si>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</si>
  <si>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</si>
  <si>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</si>
  <si>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</si>
  <si>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</si>
  <si>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</si>
  <si>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</si>
  <si>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</si>
  <si>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</si>
  <si>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</si>
  <si>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</si>
  <si>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</si>
  <si>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</si>
  <si>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</si>
  <si>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</si>
  <si>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</si>
  <si>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</si>
  <si>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</si>
  <si>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</si>
  <si>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</si>
  <si>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</si>
  <si>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</si>
  <si>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</si>
  <si>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</si>
  <si>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</si>
  <si>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</si>
  <si>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</si>
  <si>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</si>
  <si>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</si>
  <si>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</si>
  <si>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</si>
  <si>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</si>
  <si>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</si>
  <si>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</si>
  <si>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</si>
  <si>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</si>
  <si>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</si>
  <si>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</si>
  <si>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</si>
  <si>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</si>
  <si>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</si>
  <si>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</si>
  <si>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</si>
  <si>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</si>
  <si>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</si>
  <si>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</si>
  <si>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</si>
  <si>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</si>
  <si>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</si>
  <si>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</si>
  <si>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</si>
  <si>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</si>
  <si>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</si>
  <si>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</si>
  <si>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</si>
  <si>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</si>
  <si>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</si>
  <si>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</si>
  <si>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</si>
  <si>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</si>
  <si>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</si>
  <si>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</si>
  <si>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</si>
  <si>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</si>
  <si>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</si>
  <si>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</si>
  <si>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</si>
  <si>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</si>
  <si>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</si>
  <si>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</si>
  <si>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</si>
  <si>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</si>
  <si>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</si>
  <si>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</si>
  <si>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</si>
  <si>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</si>
  <si>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</si>
  <si>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</si>
  <si>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</si>
  <si>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</si>
  <si>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</si>
  <si>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</si>
  <si>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</si>
  <si>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北海道天塩町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</si>
  <si>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</si>
  <si>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</si>
  <si>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</si>
  <si>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</si>
  <si>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</si>
  <si>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</si>
  <si>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</si>
  <si>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</si>
  <si>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</si>
  <si>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</si>
  <si>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</si>
  <si>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</si>
  <si>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</si>
  <si>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</si>
  <si>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</si>
  <si>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</si>
  <si>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</si>
  <si>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</si>
  <si>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</si>
  <si>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</si>
  <si>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</si>
  <si>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</si>
  <si>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</si>
  <si>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</si>
  <si>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</si>
  <si>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</si>
  <si>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</si>
  <si>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</si>
  <si>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</si>
  <si>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</si>
  <si>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</si>
  <si>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</si>
  <si>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</si>
  <si>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</si>
  <si>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</si>
  <si>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</si>
  <si>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</si>
  <si>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国民健康保険病院事業特別会計</t>
    <phoneticPr fontId="5"/>
  </si>
  <si>
    <t>法適用企業</t>
    <phoneticPr fontId="5"/>
  </si>
  <si>
    <t>水道事業特別会計</t>
    <phoneticPr fontId="5"/>
  </si>
  <si>
    <t>法非適用企業</t>
    <phoneticPr fontId="5"/>
  </si>
  <si>
    <t>下水道事業特別会計</t>
    <phoneticPr fontId="5"/>
  </si>
  <si>
    <t>法非適用企業</t>
    <phoneticPr fontId="5"/>
  </si>
  <si>
    <t>町民保養センター事業特別会計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</si>
  <si>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</si>
  <si>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</si>
  <si>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</si>
  <si>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</si>
  <si>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</si>
  <si>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</si>
  <si>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</si>
  <si>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</si>
  <si>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</si>
  <si>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</si>
  <si>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</si>
  <si>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</si>
  <si>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</si>
  <si>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</si>
  <si>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</si>
  <si>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</si>
  <si>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</si>
  <si>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</si>
  <si>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</si>
  <si>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</si>
  <si>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</si>
  <si>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</si>
  <si>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</si>
  <si>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</si>
  <si>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</si>
  <si>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</si>
  <si>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</si>
  <si>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</si>
  <si>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</si>
  <si>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</si>
  <si>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</si>
  <si>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</si>
  <si>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</si>
  <si>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</si>
  <si>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</si>
  <si>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</si>
  <si>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</si>
  <si>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</si>
  <si>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</si>
  <si>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</si>
  <si>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</si>
  <si>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</si>
  <si>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</si>
  <si>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</si>
  <si>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</si>
  <si>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</si>
  <si>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</si>
  <si>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</si>
  <si>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</si>
  <si>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</si>
  <si>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</si>
  <si>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</si>
  <si>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</si>
  <si>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</si>
  <si>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</si>
  <si>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</si>
  <si>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</si>
  <si>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</si>
  <si>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</si>
  <si>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</si>
  <si>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</si>
  <si>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</si>
  <si>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</si>
  <si>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</si>
  <si>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</si>
  <si>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</si>
  <si>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</si>
  <si>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</si>
  <si>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</si>
  <si>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</si>
  <si>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</si>
  <si>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国民健康保険病院事業特別会計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</si>
  <si>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</si>
  <si>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</si>
  <si>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</si>
  <si>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</si>
  <si>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</si>
  <si>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</si>
  <si>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</si>
  <si>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</si>
  <si>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</si>
  <si>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</si>
  <si>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</si>
  <si>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</si>
  <si>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</si>
  <si>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</si>
  <si>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</si>
  <si>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</si>
  <si>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</si>
  <si>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</si>
  <si>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</si>
  <si>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</si>
  <si>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</si>
  <si>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</si>
  <si>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</si>
  <si>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</si>
  <si>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</si>
  <si>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</si>
  <si>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</si>
  <si>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</si>
  <si>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</si>
  <si>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</si>
  <si>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</si>
  <si>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</si>
  <si>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</si>
  <si>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</si>
  <si>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</si>
  <si>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</si>
  <si>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</si>
  <si>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</si>
  <si>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</si>
  <si>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</si>
  <si>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</si>
  <si>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</si>
  <si>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</si>
  <si>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</si>
  <si>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</si>
  <si>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</si>
  <si>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</si>
  <si>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</si>
  <si>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</si>
  <si>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</si>
  <si>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</si>
  <si>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</si>
  <si>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</si>
  <si>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</si>
  <si>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</si>
  <si>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</si>
  <si>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</si>
  <si>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</si>
  <si>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</si>
  <si>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</si>
  <si>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</si>
  <si>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</si>
  <si>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</si>
  <si>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</si>
  <si>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</si>
  <si>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</si>
  <si>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</si>
  <si>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</si>
  <si>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</si>
  <si>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</si>
  <si>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</si>
  <si>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</si>
  <si>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</si>
  <si>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</si>
  <si>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</si>
  <si>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</si>
  <si>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</si>
  <si>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</si>
  <si>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</si>
  <si>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</si>
  <si>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</si>
  <si>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</si>
  <si>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</si>
  <si>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</si>
  <si>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</si>
  <si>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</si>
  <si>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</si>
  <si>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</si>
  <si>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9.54</t>
  </si>
  <si>
    <t>▲ 2.88</t>
  </si>
  <si>
    <t>一般会計</t>
  </si>
  <si>
    <t>国民健康保険病院事業特別会計</t>
  </si>
  <si>
    <t>国民健康保険特別会計</t>
  </si>
  <si>
    <t>介護保険特別会計</t>
  </si>
  <si>
    <t>水道事業特別会計</t>
  </si>
  <si>
    <t>下水道事業特別会計</t>
  </si>
  <si>
    <t>町民保養センター事業特別会計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</si>
  <si>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</si>
  <si>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</si>
  <si>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</si>
  <si>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</si>
  <si>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</si>
  <si>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</si>
  <si>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</si>
  <si>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</si>
  <si>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</si>
  <si>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</si>
  <si>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</si>
  <si>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ふるさと応援基金</t>
    <rPh sb="4" eb="6">
      <t>オウエン</t>
    </rPh>
    <rPh sb="6" eb="8">
      <t>キキン</t>
    </rPh>
    <phoneticPr fontId="2"/>
  </si>
  <si>
    <t>振興基金</t>
    <rPh sb="0" eb="2">
      <t>シンコウ</t>
    </rPh>
    <rPh sb="2" eb="4">
      <t>キキン</t>
    </rPh>
    <phoneticPr fontId="2"/>
  </si>
  <si>
    <t>国鉄羽幌線代替輸送確保基金</t>
    <rPh sb="0" eb="2">
      <t>コクテツ</t>
    </rPh>
    <rPh sb="2" eb="4">
      <t>ハボロ</t>
    </rPh>
    <rPh sb="4" eb="5">
      <t>セン</t>
    </rPh>
    <rPh sb="5" eb="7">
      <t>ダイタイ</t>
    </rPh>
    <rPh sb="7" eb="9">
      <t>ユソウ</t>
    </rPh>
    <rPh sb="9" eb="11">
      <t>カクホ</t>
    </rPh>
    <rPh sb="11" eb="13">
      <t>キキン</t>
    </rPh>
    <phoneticPr fontId="18"/>
  </si>
  <si>
    <t>地域福祉基金</t>
    <rPh sb="0" eb="2">
      <t>チイキ</t>
    </rPh>
    <rPh sb="2" eb="4">
      <t>フクシ</t>
    </rPh>
    <rPh sb="4" eb="6">
      <t>キキン</t>
    </rPh>
    <phoneticPr fontId="18"/>
  </si>
  <si>
    <t>町営草地基金</t>
    <rPh sb="0" eb="1">
      <t>チョウ</t>
    </rPh>
    <rPh sb="1" eb="2">
      <t>エイ</t>
    </rPh>
    <rPh sb="2" eb="4">
      <t>ソウチ</t>
    </rPh>
    <rPh sb="4" eb="6">
      <t>キキン</t>
    </rPh>
    <phoneticPr fontId="18"/>
  </si>
  <si>
    <t>-</t>
    <phoneticPr fontId="2"/>
  </si>
  <si>
    <t>-</t>
    <phoneticPr fontId="2"/>
  </si>
  <si>
    <t>北留萌消防組合</t>
    <rPh sb="0" eb="1">
      <t>キタ</t>
    </rPh>
    <rPh sb="1" eb="3">
      <t>ルモイ</t>
    </rPh>
    <rPh sb="3" eb="5">
      <t>ショウボウ</t>
    </rPh>
    <rPh sb="5" eb="7">
      <t>クミアイ</t>
    </rPh>
    <phoneticPr fontId="2"/>
  </si>
  <si>
    <t>-</t>
    <phoneticPr fontId="2"/>
  </si>
  <si>
    <t>西天北五町衛生施設組合</t>
    <rPh sb="0" eb="1">
      <t>ニシ</t>
    </rPh>
    <rPh sb="1" eb="2">
      <t>テン</t>
    </rPh>
    <rPh sb="2" eb="3">
      <t>キタ</t>
    </rPh>
    <rPh sb="3" eb="5">
      <t>ゴチョウ</t>
    </rPh>
    <rPh sb="5" eb="7">
      <t>エイセイ</t>
    </rPh>
    <rPh sb="7" eb="9">
      <t>シセツ</t>
    </rPh>
    <rPh sb="9" eb="11">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</si>
  <si>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</si>
  <si>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</si>
  <si>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</si>
  <si>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25年度から平成27年度実施の天塩小学校改築事業で653.5百万円、平成30年度では遠別町・天塩町共同斎場建設事業負担金での300.6百万円、簡易水道事業では泉源浄水場の改築で809百万円の借入を行ったことなどにより、将来負担比率が発生している。このため、学校施設における有形固定資産減価償却率は類似団体と比較して低い水準にある。しかし、認定子ども園・保育所施設、体育館・プール施設では減価償却率が90％を超えており、今後、これらの施設では長寿命化や維持管理に要する経費が増加すると見込まれる。</t>
    <rPh sb="1" eb="3">
      <t>ヘイセイ</t>
    </rPh>
    <rPh sb="5" eb="7">
      <t>ネンド</t>
    </rPh>
    <rPh sb="9" eb="11">
      <t>ヘイセイ</t>
    </rPh>
    <rPh sb="13" eb="15">
      <t>ネンド</t>
    </rPh>
    <rPh sb="15" eb="17">
      <t>ジッシ</t>
    </rPh>
    <rPh sb="18" eb="20">
      <t>テシオ</t>
    </rPh>
    <rPh sb="20" eb="23">
      <t>ショウガッコウ</t>
    </rPh>
    <rPh sb="23" eb="25">
      <t>カイチク</t>
    </rPh>
    <rPh sb="25" eb="27">
      <t>ジギョウ</t>
    </rPh>
    <rPh sb="33" eb="36">
      <t>ヒャクマンエン</t>
    </rPh>
    <rPh sb="37" eb="39">
      <t>ヘイセイ</t>
    </rPh>
    <rPh sb="41" eb="43">
      <t>ネンド</t>
    </rPh>
    <rPh sb="45" eb="48">
      <t>エンベツチョウ</t>
    </rPh>
    <rPh sb="49" eb="52">
      <t>テシオチョウ</t>
    </rPh>
    <rPh sb="52" eb="54">
      <t>キョウドウ</t>
    </rPh>
    <rPh sb="54" eb="56">
      <t>サイジョウ</t>
    </rPh>
    <rPh sb="56" eb="58">
      <t>ケンセツ</t>
    </rPh>
    <rPh sb="58" eb="60">
      <t>ジギョウ</t>
    </rPh>
    <rPh sb="60" eb="63">
      <t>フタンキン</t>
    </rPh>
    <rPh sb="70" eb="73">
      <t>ヒャクマンエン</t>
    </rPh>
    <rPh sb="74" eb="76">
      <t>カンイ</t>
    </rPh>
    <rPh sb="76" eb="78">
      <t>スイドウ</t>
    </rPh>
    <rPh sb="78" eb="80">
      <t>ジギョウ</t>
    </rPh>
    <rPh sb="82" eb="84">
      <t>センゲン</t>
    </rPh>
    <rPh sb="84" eb="87">
      <t>ジョウスイジョウ</t>
    </rPh>
    <rPh sb="88" eb="90">
      <t>カイチク</t>
    </rPh>
    <rPh sb="94" eb="97">
      <t>ヒャクマンエン</t>
    </rPh>
    <rPh sb="98" eb="100">
      <t>カリイレ</t>
    </rPh>
    <rPh sb="101" eb="102">
      <t>オコナ</t>
    </rPh>
    <rPh sb="112" eb="114">
      <t>ショウライ</t>
    </rPh>
    <rPh sb="114" eb="116">
      <t>フタン</t>
    </rPh>
    <rPh sb="116" eb="118">
      <t>ヒリツ</t>
    </rPh>
    <rPh sb="119" eb="121">
      <t>ハッセイ</t>
    </rPh>
    <rPh sb="131" eb="133">
      <t>ガッコウ</t>
    </rPh>
    <rPh sb="133" eb="135">
      <t>シセツ</t>
    </rPh>
    <rPh sb="139" eb="141">
      <t>ユウケイ</t>
    </rPh>
    <rPh sb="141" eb="143">
      <t>コテイ</t>
    </rPh>
    <rPh sb="143" eb="145">
      <t>シサン</t>
    </rPh>
    <rPh sb="145" eb="147">
      <t>ゲンカ</t>
    </rPh>
    <rPh sb="147" eb="149">
      <t>ショウキャク</t>
    </rPh>
    <rPh sb="149" eb="150">
      <t>リツ</t>
    </rPh>
    <rPh sb="151" eb="153">
      <t>ルイジ</t>
    </rPh>
    <rPh sb="153" eb="155">
      <t>ダンタイ</t>
    </rPh>
    <rPh sb="156" eb="158">
      <t>ヒカク</t>
    </rPh>
    <rPh sb="160" eb="161">
      <t>ヒク</t>
    </rPh>
    <rPh sb="162" eb="164">
      <t>スイジュン</t>
    </rPh>
    <rPh sb="172" eb="174">
      <t>ニンテイ</t>
    </rPh>
    <rPh sb="174" eb="175">
      <t>コ</t>
    </rPh>
    <rPh sb="177" eb="178">
      <t>エン</t>
    </rPh>
    <rPh sb="179" eb="181">
      <t>ホイク</t>
    </rPh>
    <rPh sb="181" eb="182">
      <t>ショ</t>
    </rPh>
    <rPh sb="182" eb="184">
      <t>シセツ</t>
    </rPh>
    <rPh sb="185" eb="188">
      <t>タイイクカン</t>
    </rPh>
    <rPh sb="192" eb="194">
      <t>シセツ</t>
    </rPh>
    <rPh sb="196" eb="198">
      <t>ゲンカ</t>
    </rPh>
    <rPh sb="198" eb="200">
      <t>ショウキャク</t>
    </rPh>
    <rPh sb="200" eb="201">
      <t>リツ</t>
    </rPh>
    <rPh sb="206" eb="207">
      <t>コ</t>
    </rPh>
    <rPh sb="212" eb="214">
      <t>コンゴ</t>
    </rPh>
    <rPh sb="219" eb="221">
      <t>シセツ</t>
    </rPh>
    <rPh sb="223" eb="224">
      <t>チョウ</t>
    </rPh>
    <rPh sb="224" eb="227">
      <t>ジュミョウカ</t>
    </rPh>
    <rPh sb="228" eb="230">
      <t>イジ</t>
    </rPh>
    <rPh sb="230" eb="232">
      <t>カンリ</t>
    </rPh>
    <rPh sb="233" eb="234">
      <t>ヨウ</t>
    </rPh>
    <rPh sb="236" eb="238">
      <t>ケイヒ</t>
    </rPh>
    <rPh sb="239" eb="241">
      <t>ゾウカ</t>
    </rPh>
    <rPh sb="244" eb="246">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</si>
  <si>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</si>
  <si>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</si>
  <si>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</si>
  <si>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</si>
  <si>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</si>
  <si>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</si>
  <si>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ついては、起債の抑制によって減少傾向が続いてきたが、一般会計では、平成25年度から平成27年度にかけて実施した天塩小学校改築事業に係る償還が始まったほか、平成30年度には遠別町・天塩町共同斎場建設事業の負担金で300.6百万円、簡易水道事業では泉源浄水場整備で809百万円を借入たほか、令和元年度には更岸高区配水池整備事業で212百万円の借入が計画されていることから、実質公債比率、将来負担比率ともに今後上昇すると見込まれている。こうした状況を踏まえ、引き続き公債費の適正化に取り組んでいく必要がある。</t>
    <rPh sb="1" eb="3">
      <t>ジッシツ</t>
    </rPh>
    <rPh sb="3" eb="5">
      <t>コウサイ</t>
    </rPh>
    <rPh sb="5" eb="7">
      <t>ヒリツ</t>
    </rPh>
    <rPh sb="13" eb="15">
      <t>キサイ</t>
    </rPh>
    <rPh sb="16" eb="18">
      <t>ヨクセイ</t>
    </rPh>
    <rPh sb="22" eb="24">
      <t>ゲンショウ</t>
    </rPh>
    <rPh sb="24" eb="26">
      <t>ケイコウ</t>
    </rPh>
    <rPh sb="27" eb="28">
      <t>ツヅ</t>
    </rPh>
    <rPh sb="34" eb="36">
      <t>イッパン</t>
    </rPh>
    <rPh sb="36" eb="38">
      <t>カイケイ</t>
    </rPh>
    <rPh sb="41" eb="43">
      <t>ヘイセイ</t>
    </rPh>
    <rPh sb="45" eb="47">
      <t>ネンド</t>
    </rPh>
    <rPh sb="49" eb="51">
      <t>ヘイセイ</t>
    </rPh>
    <rPh sb="53" eb="55">
      <t>ネンド</t>
    </rPh>
    <rPh sb="59" eb="61">
      <t>ジッシ</t>
    </rPh>
    <rPh sb="63" eb="65">
      <t>テシオ</t>
    </rPh>
    <rPh sb="65" eb="68">
      <t>ショウガッコウ</t>
    </rPh>
    <rPh sb="68" eb="70">
      <t>カイチク</t>
    </rPh>
    <rPh sb="70" eb="72">
      <t>ジギョウ</t>
    </rPh>
    <rPh sb="73" eb="74">
      <t>カカ</t>
    </rPh>
    <rPh sb="75" eb="77">
      <t>ショウカン</t>
    </rPh>
    <rPh sb="78" eb="79">
      <t>ハジ</t>
    </rPh>
    <rPh sb="85" eb="87">
      <t>ヘイセイ</t>
    </rPh>
    <rPh sb="89" eb="91">
      <t>ネンド</t>
    </rPh>
    <rPh sb="93" eb="96">
      <t>エンベツチョウ</t>
    </rPh>
    <rPh sb="97" eb="100">
      <t>テシオチョウ</t>
    </rPh>
    <rPh sb="100" eb="102">
      <t>キョウドウ</t>
    </rPh>
    <rPh sb="102" eb="104">
      <t>サイジョウ</t>
    </rPh>
    <rPh sb="104" eb="106">
      <t>ケンセツ</t>
    </rPh>
    <rPh sb="106" eb="108">
      <t>ジギョウ</t>
    </rPh>
    <rPh sb="109" eb="112">
      <t>フタンキン</t>
    </rPh>
    <rPh sb="118" eb="121">
      <t>ヒャクマンエン</t>
    </rPh>
    <rPh sb="122" eb="124">
      <t>カンイ</t>
    </rPh>
    <rPh sb="124" eb="126">
      <t>スイドウ</t>
    </rPh>
    <rPh sb="126" eb="128">
      <t>ジギョウ</t>
    </rPh>
    <rPh sb="130" eb="132">
      <t>センゲン</t>
    </rPh>
    <rPh sb="132" eb="135">
      <t>ジョウスイジョウ</t>
    </rPh>
    <rPh sb="135" eb="137">
      <t>セイビ</t>
    </rPh>
    <rPh sb="141" eb="144">
      <t>ヒャクマンエン</t>
    </rPh>
    <rPh sb="145" eb="147">
      <t>カリイ</t>
    </rPh>
    <rPh sb="151" eb="152">
      <t>レイ</t>
    </rPh>
    <rPh sb="152" eb="153">
      <t>ワ</t>
    </rPh>
    <rPh sb="153" eb="154">
      <t>ガン</t>
    </rPh>
    <rPh sb="154" eb="156">
      <t>ネンド</t>
    </rPh>
    <rPh sb="158" eb="160">
      <t>サラキシ</t>
    </rPh>
    <rPh sb="160" eb="161">
      <t>コウ</t>
    </rPh>
    <rPh sb="161" eb="162">
      <t>ク</t>
    </rPh>
    <rPh sb="162" eb="164">
      <t>ハイスイ</t>
    </rPh>
    <rPh sb="164" eb="165">
      <t>チ</t>
    </rPh>
    <rPh sb="165" eb="167">
      <t>セイビ</t>
    </rPh>
    <rPh sb="167" eb="169">
      <t>ジギョウ</t>
    </rPh>
    <rPh sb="173" eb="176">
      <t>ヒャクマンエン</t>
    </rPh>
    <rPh sb="177" eb="179">
      <t>カリイレ</t>
    </rPh>
    <rPh sb="180" eb="182">
      <t>ケイカク</t>
    </rPh>
    <rPh sb="192" eb="194">
      <t>ジッシツ</t>
    </rPh>
    <rPh sb="194" eb="196">
      <t>コウサイ</t>
    </rPh>
    <rPh sb="196" eb="198">
      <t>ヒリツ</t>
    </rPh>
    <rPh sb="199" eb="201">
      <t>ショウライ</t>
    </rPh>
    <rPh sb="201" eb="203">
      <t>フタン</t>
    </rPh>
    <rPh sb="203" eb="205">
      <t>ヒリツ</t>
    </rPh>
    <rPh sb="208" eb="210">
      <t>コンゴ</t>
    </rPh>
    <rPh sb="210" eb="212">
      <t>ジョウショウ</t>
    </rPh>
    <rPh sb="215" eb="217">
      <t>ミコ</t>
    </rPh>
    <rPh sb="227" eb="229">
      <t>ジョウキョウ</t>
    </rPh>
    <rPh sb="230" eb="231">
      <t>フ</t>
    </rPh>
    <rPh sb="234" eb="235">
      <t>ヒ</t>
    </rPh>
    <rPh sb="236" eb="237">
      <t>ツヅ</t>
    </rPh>
    <rPh sb="238" eb="241">
      <t>コウサイヒ</t>
    </rPh>
    <rPh sb="242" eb="245">
      <t>テキセイカ</t>
    </rPh>
    <rPh sb="246" eb="247">
      <t>ト</t>
    </rPh>
    <rPh sb="248" eb="249">
      <t>ク</t>
    </rPh>
    <rPh sb="253" eb="25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</si>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</sst>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06CA-46DD-98B0-0E924A6BF2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305005</c:v>
                </c:pt>
                <c:pt idx="1">
                  <c:v>190428</c:v>
                </c:pt>
                <c:pt idx="2">
                  <c:v>64623</c:v>
                </c:pt>
                <c:pt idx="3">
                  <c:v>273261</c:v>
                </c:pt>
                <c:pt idx="4">
                  <c:v>529349</c:v>
                </c:pt>
              </c:numCache>
            </c:numRef>
          </c:val>
          <c:smooth val="0"/>
          <c:extLst>
            <c:ext xmlns:c16="http://schemas.microsoft.com/office/drawing/2014/chart" uri="{C3380CC4-5D6E-409C-BE32-E72D297353CC}">
              <c16:uniqueId val="{00000001-06CA-46DD-98B0-0E924A6BF2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4.87</c:v>
                </c:pt>
                <c:pt idx="1">
                  <c:v>2.93</c:v>
                </c:pt>
                <c:pt idx="2">
                  <c:v>2.4900000000000002</c:v>
                </c:pt>
                <c:pt idx="3">
                  <c:v>1.92</c:v>
                </c:pt>
                <c:pt idx="4">
                  <c:v>3.12</c:v>
                </c:pt>
              </c:numCache>
            </c:numRef>
          </c:val>
          <c:extLst>
            <c:ext xmlns:c16="http://schemas.microsoft.com/office/drawing/2014/chart" uri="{C3380CC4-5D6E-409C-BE32-E72D297353CC}">
              <c16:uniqueId val="{00000000-CAFD-47B6-BA88-22A04E60AE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26.93</c:v>
                </c:pt>
                <c:pt idx="1">
                  <c:v>30.12</c:v>
                </c:pt>
                <c:pt idx="2">
                  <c:v>32.46</c:v>
                </c:pt>
                <c:pt idx="3">
                  <c:v>24.88</c:v>
                </c:pt>
                <c:pt idx="4">
                  <c:v>21.55</c:v>
                </c:pt>
              </c:numCache>
            </c:numRef>
          </c:val>
          <c:extLst>
            <c:ext xmlns:c16="http://schemas.microsoft.com/office/drawing/2014/chart" uri="{C3380CC4-5D6E-409C-BE32-E72D297353CC}">
              <c16:uniqueId val="{00000001-CAFD-47B6-BA88-22A04E60AE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1.52</c:v>
                </c:pt>
                <c:pt idx="1">
                  <c:v>2.15</c:v>
                </c:pt>
                <c:pt idx="2">
                  <c:v>0.98</c:v>
                </c:pt>
                <c:pt idx="3">
                  <c:v>-9.5399999999999991</c:v>
                </c:pt>
                <c:pt idx="4">
                  <c:v>-2.88</c:v>
                </c:pt>
              </c:numCache>
            </c:numRef>
          </c:val>
          <c:smooth val="0"/>
          <c:extLst>
            <c:ext xmlns:c16="http://schemas.microsoft.com/office/drawing/2014/chart" uri="{C3380CC4-5D6E-409C-BE32-E72D297353CC}">
              <c16:uniqueId val="{00000002-CAFD-47B6-BA88-22A04E60AE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5E-4784-9BCE-D27DB70B1E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5E-4784-9BCE-D27DB70B1EF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5E-4784-9BCE-D27DB70B1EFB}"/>
            </c:ext>
          </c:extLst>
        </c:ser>
        <c:ser>
          <c:idx val="3"/>
          <c:order val="3"/>
          <c:tx>
            <c:strRef>
              <c:f>データシート!$A$30</c:f>
              <c:strCache>
                <c:ptCount val="1"/>
                <c:pt idx="0">
                  <c:v>町民保養センター事業特別会計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c:v>
                </c:pt>
                <c:pt idx="4">
                  <c:v>#N/A</c:v>
                </c:pt>
                <c:pt idx="5">
                  <c:v>0.03</c:v>
                </c:pt>
                <c:pt idx="6">
                  <c:v>#N/A</c:v>
                </c:pt>
                <c:pt idx="7">
                  <c:v>0.03</c:v>
                </c:pt>
                <c:pt idx="8">
                  <c:v>#N/A</c:v>
                </c:pt>
                <c:pt idx="9">
                  <c:v>0.03</c:v>
                </c:pt>
              </c:numCache>
            </c:numRef>
          </c:val>
          <c:extLst>
            <c:ext xmlns:c16="http://schemas.microsoft.com/office/drawing/2014/chart" uri="{C3380CC4-5D6E-409C-BE32-E72D297353CC}">
              <c16:uniqueId val="{00000003-A75E-4784-9BCE-D27DB70B1EF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0.02</c:v>
                </c:pt>
                <c:pt idx="6">
                  <c:v>#N/A</c:v>
                </c:pt>
                <c:pt idx="7">
                  <c:v>0.03</c:v>
                </c:pt>
                <c:pt idx="8">
                  <c:v>#N/A</c:v>
                </c:pt>
                <c:pt idx="9">
                  <c:v>0.06</c:v>
                </c:pt>
              </c:numCache>
            </c:numRef>
          </c:val>
          <c:extLst>
            <c:ext xmlns:c16="http://schemas.microsoft.com/office/drawing/2014/chart" uri="{C3380CC4-5D6E-409C-BE32-E72D297353CC}">
              <c16:uniqueId val="{00000004-A75E-4784-9BCE-D27DB70B1EFB}"/>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0.38</c:v>
                </c:pt>
                <c:pt idx="4">
                  <c:v>#N/A</c:v>
                </c:pt>
                <c:pt idx="5">
                  <c:v>0.21</c:v>
                </c:pt>
                <c:pt idx="6">
                  <c:v>#N/A</c:v>
                </c:pt>
                <c:pt idx="7">
                  <c:v>0.14000000000000001</c:v>
                </c:pt>
                <c:pt idx="8">
                  <c:v>#N/A</c:v>
                </c:pt>
                <c:pt idx="9">
                  <c:v>0.13</c:v>
                </c:pt>
              </c:numCache>
            </c:numRef>
          </c:val>
          <c:extLst>
            <c:ext xmlns:c16="http://schemas.microsoft.com/office/drawing/2014/chart" uri="{C3380CC4-5D6E-409C-BE32-E72D297353CC}">
              <c16:uniqueId val="{00000005-A75E-4784-9BCE-D27DB70B1EF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0.28999999999999998</c:v>
                </c:pt>
                <c:pt idx="4">
                  <c:v>#N/A</c:v>
                </c:pt>
                <c:pt idx="5">
                  <c:v>0.6</c:v>
                </c:pt>
                <c:pt idx="6">
                  <c:v>#N/A</c:v>
                </c:pt>
                <c:pt idx="7">
                  <c:v>0.38</c:v>
                </c:pt>
                <c:pt idx="8">
                  <c:v>#N/A</c:v>
                </c:pt>
                <c:pt idx="9">
                  <c:v>0.64</c:v>
                </c:pt>
              </c:numCache>
            </c:numRef>
          </c:val>
          <c:extLst>
            <c:ext xmlns:c16="http://schemas.microsoft.com/office/drawing/2014/chart" uri="{C3380CC4-5D6E-409C-BE32-E72D297353CC}">
              <c16:uniqueId val="{00000006-A75E-4784-9BCE-D27DB70B1EF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1.34</c:v>
                </c:pt>
                <c:pt idx="2">
                  <c:v>#N/A</c:v>
                </c:pt>
                <c:pt idx="3">
                  <c:v>1.19</c:v>
                </c:pt>
                <c:pt idx="4">
                  <c:v>#N/A</c:v>
                </c:pt>
                <c:pt idx="5">
                  <c:v>1.4</c:v>
                </c:pt>
                <c:pt idx="6">
                  <c:v>#N/A</c:v>
                </c:pt>
                <c:pt idx="7">
                  <c:v>1.65</c:v>
                </c:pt>
                <c:pt idx="8">
                  <c:v>#N/A</c:v>
                </c:pt>
                <c:pt idx="9">
                  <c:v>1.1200000000000001</c:v>
                </c:pt>
              </c:numCache>
            </c:numRef>
          </c:val>
          <c:extLst>
            <c:ext xmlns:c16="http://schemas.microsoft.com/office/drawing/2014/chart" uri="{C3380CC4-5D6E-409C-BE32-E72D297353CC}">
              <c16:uniqueId val="{00000007-A75E-4784-9BCE-D27DB70B1EFB}"/>
            </c:ext>
          </c:extLst>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c:v>
                </c:pt>
                <c:pt idx="2">
                  <c:v>#N/A</c:v>
                </c:pt>
                <c:pt idx="3">
                  <c:v>2.04</c:v>
                </c:pt>
                <c:pt idx="4">
                  <c:v>#N/A</c:v>
                </c:pt>
                <c:pt idx="5">
                  <c:v>2.1</c:v>
                </c:pt>
                <c:pt idx="6">
                  <c:v>#N/A</c:v>
                </c:pt>
                <c:pt idx="7">
                  <c:v>1.5</c:v>
                </c:pt>
                <c:pt idx="8">
                  <c:v>#N/A</c:v>
                </c:pt>
                <c:pt idx="9">
                  <c:v>1.66</c:v>
                </c:pt>
              </c:numCache>
            </c:numRef>
          </c:val>
          <c:extLst>
            <c:ext xmlns:c16="http://schemas.microsoft.com/office/drawing/2014/chart" uri="{C3380CC4-5D6E-409C-BE32-E72D297353CC}">
              <c16:uniqueId val="{00000008-A75E-4784-9BCE-D27DB70B1E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4.87</c:v>
                </c:pt>
                <c:pt idx="2">
                  <c:v>#N/A</c:v>
                </c:pt>
                <c:pt idx="3">
                  <c:v>2.93</c:v>
                </c:pt>
                <c:pt idx="4">
                  <c:v>#N/A</c:v>
                </c:pt>
                <c:pt idx="5">
                  <c:v>2.4900000000000002</c:v>
                </c:pt>
                <c:pt idx="6">
                  <c:v>#N/A</c:v>
                </c:pt>
                <c:pt idx="7">
                  <c:v>1.92</c:v>
                </c:pt>
                <c:pt idx="8">
                  <c:v>#N/A</c:v>
                </c:pt>
                <c:pt idx="9">
                  <c:v>3.12</c:v>
                </c:pt>
              </c:numCache>
            </c:numRef>
          </c:val>
          <c:extLst>
            <c:ext xmlns:c16="http://schemas.microsoft.com/office/drawing/2014/chart" uri="{C3380CC4-5D6E-409C-BE32-E72D297353CC}">
              <c16:uniqueId val="{00000009-A75E-4784-9BCE-D27DB70B1E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724</c:v>
                </c:pt>
                <c:pt idx="5">
                  <c:v>724</c:v>
                </c:pt>
                <c:pt idx="8">
                  <c:v>697</c:v>
                </c:pt>
                <c:pt idx="11">
                  <c:v>641</c:v>
                </c:pt>
                <c:pt idx="14">
                  <c:v>599</c:v>
                </c:pt>
              </c:numCache>
            </c:numRef>
          </c:val>
          <c:extLst>
            <c:ext xmlns:c16="http://schemas.microsoft.com/office/drawing/2014/chart" uri="{C3380CC4-5D6E-409C-BE32-E72D297353CC}">
              <c16:uniqueId val="{00000000-0DBE-47D3-86F8-71BE4F20FF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0DBE-47D3-86F8-71BE4F20FF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c:v>
                </c:pt>
                <c:pt idx="3">
                  <c:v>8</c:v>
                </c:pt>
                <c:pt idx="6">
                  <c:v>10</c:v>
                </c:pt>
                <c:pt idx="9">
                  <c:v>8</c:v>
                </c:pt>
                <c:pt idx="12">
                  <c:v>7</c:v>
                </c:pt>
              </c:numCache>
            </c:numRef>
          </c:val>
          <c:extLst>
            <c:ext xmlns:c16="http://schemas.microsoft.com/office/drawing/2014/chart" uri="{C3380CC4-5D6E-409C-BE32-E72D297353CC}">
              <c16:uniqueId val="{00000002-0DBE-47D3-86F8-71BE4F20FF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64</c:v>
                </c:pt>
                <c:pt idx="3">
                  <c:v>64</c:v>
                </c:pt>
                <c:pt idx="6">
                  <c:v>52</c:v>
                </c:pt>
                <c:pt idx="9">
                  <c:v>24</c:v>
                </c:pt>
                <c:pt idx="12">
                  <c:v>0</c:v>
                </c:pt>
              </c:numCache>
            </c:numRef>
          </c:val>
          <c:extLst>
            <c:ext xmlns:c16="http://schemas.microsoft.com/office/drawing/2014/chart" uri="{C3380CC4-5D6E-409C-BE32-E72D297353CC}">
              <c16:uniqueId val="{00000003-0DBE-47D3-86F8-71BE4F20FF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207</c:v>
                </c:pt>
                <c:pt idx="3">
                  <c:v>215</c:v>
                </c:pt>
                <c:pt idx="6">
                  <c:v>214</c:v>
                </c:pt>
                <c:pt idx="9">
                  <c:v>225</c:v>
                </c:pt>
                <c:pt idx="12">
                  <c:v>222</c:v>
                </c:pt>
              </c:numCache>
            </c:numRef>
          </c:val>
          <c:extLst>
            <c:ext xmlns:c16="http://schemas.microsoft.com/office/drawing/2014/chart" uri="{C3380CC4-5D6E-409C-BE32-E72D297353CC}">
              <c16:uniqueId val="{00000004-0DBE-47D3-86F8-71BE4F20FF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BE-47D3-86F8-71BE4F20FF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BE-47D3-86F8-71BE4F20FF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703</c:v>
                </c:pt>
                <c:pt idx="3">
                  <c:v>644</c:v>
                </c:pt>
                <c:pt idx="6">
                  <c:v>656</c:v>
                </c:pt>
                <c:pt idx="9">
                  <c:v>625</c:v>
                </c:pt>
                <c:pt idx="12">
                  <c:v>581</c:v>
                </c:pt>
              </c:numCache>
            </c:numRef>
          </c:val>
          <c:extLst>
            <c:ext xmlns:c16="http://schemas.microsoft.com/office/drawing/2014/chart" uri="{C3380CC4-5D6E-409C-BE32-E72D297353CC}">
              <c16:uniqueId val="{00000007-0DBE-47D3-86F8-71BE4F20FF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281</c:v>
                </c:pt>
                <c:pt idx="2">
                  <c:v>#N/A</c:v>
                </c:pt>
                <c:pt idx="3">
                  <c:v>#N/A</c:v>
                </c:pt>
                <c:pt idx="4">
                  <c:v>207</c:v>
                </c:pt>
                <c:pt idx="5">
                  <c:v>#N/A</c:v>
                </c:pt>
                <c:pt idx="6">
                  <c:v>#N/A</c:v>
                </c:pt>
                <c:pt idx="7">
                  <c:v>235</c:v>
                </c:pt>
                <c:pt idx="8">
                  <c:v>#N/A</c:v>
                </c:pt>
                <c:pt idx="9">
                  <c:v>#N/A</c:v>
                </c:pt>
                <c:pt idx="10">
                  <c:v>241</c:v>
                </c:pt>
                <c:pt idx="11">
                  <c:v>#N/A</c:v>
                </c:pt>
                <c:pt idx="12">
                  <c:v>#N/A</c:v>
                </c:pt>
                <c:pt idx="13">
                  <c:v>211</c:v>
                </c:pt>
                <c:pt idx="14">
                  <c:v>#N/A</c:v>
                </c:pt>
              </c:numCache>
            </c:numRef>
          </c:val>
          <c:smooth val="0"/>
          <c:extLst>
            <c:ext xmlns:c16="http://schemas.microsoft.com/office/drawing/2014/chart" uri="{C3380CC4-5D6E-409C-BE32-E72D297353CC}">
              <c16:uniqueId val="{00000008-0DBE-47D3-86F8-71BE4F20FF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5284</c:v>
                </c:pt>
                <c:pt idx="5">
                  <c:v>5163</c:v>
                </c:pt>
                <c:pt idx="8">
                  <c:v>4582</c:v>
                </c:pt>
                <c:pt idx="11">
                  <c:v>4316</c:v>
                </c:pt>
                <c:pt idx="14">
                  <c:v>4829</c:v>
                </c:pt>
              </c:numCache>
            </c:numRef>
          </c:val>
          <c:extLst>
            <c:ext xmlns:c16="http://schemas.microsoft.com/office/drawing/2014/chart" uri="{C3380CC4-5D6E-409C-BE32-E72D297353CC}">
              <c16:uniqueId val="{00000000-966D-4342-A7AD-F6B151A67C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380</c:v>
                </c:pt>
                <c:pt idx="5">
                  <c:v>361</c:v>
                </c:pt>
                <c:pt idx="8">
                  <c:v>333</c:v>
                </c:pt>
                <c:pt idx="11">
                  <c:v>272</c:v>
                </c:pt>
                <c:pt idx="14">
                  <c:v>182</c:v>
                </c:pt>
              </c:numCache>
            </c:numRef>
          </c:val>
          <c:extLst>
            <c:ext xmlns:c16="http://schemas.microsoft.com/office/drawing/2014/chart" uri="{C3380CC4-5D6E-409C-BE32-E72D297353CC}">
              <c16:uniqueId val="{00000001-966D-4342-A7AD-F6B151A67C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1630</c:v>
                </c:pt>
                <c:pt idx="5">
                  <c:v>1718</c:v>
                </c:pt>
                <c:pt idx="8">
                  <c:v>1848</c:v>
                </c:pt>
                <c:pt idx="11">
                  <c:v>1900</c:v>
                </c:pt>
                <c:pt idx="14">
                  <c:v>1995</c:v>
                </c:pt>
              </c:numCache>
            </c:numRef>
          </c:val>
          <c:extLst>
            <c:ext xmlns:c16="http://schemas.microsoft.com/office/drawing/2014/chart" uri="{C3380CC4-5D6E-409C-BE32-E72D297353CC}">
              <c16:uniqueId val="{00000002-966D-4342-A7AD-F6B151A67C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6D-4342-A7AD-F6B151A67C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6D-4342-A7AD-F6B151A67C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6D-4342-A7AD-F6B151A67C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572</c:v>
                </c:pt>
                <c:pt idx="3">
                  <c:v>518</c:v>
                </c:pt>
                <c:pt idx="6">
                  <c:v>520</c:v>
                </c:pt>
                <c:pt idx="9">
                  <c:v>489</c:v>
                </c:pt>
                <c:pt idx="12">
                  <c:v>447</c:v>
                </c:pt>
              </c:numCache>
            </c:numRef>
          </c:val>
          <c:extLst>
            <c:ext xmlns:c16="http://schemas.microsoft.com/office/drawing/2014/chart" uri="{C3380CC4-5D6E-409C-BE32-E72D297353CC}">
              <c16:uniqueId val="{00000006-966D-4342-A7AD-F6B151A67C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141</c:v>
                </c:pt>
                <c:pt idx="3">
                  <c:v>75</c:v>
                </c:pt>
                <c:pt idx="6">
                  <c:v>24</c:v>
                </c:pt>
                <c:pt idx="9">
                  <c:v>0</c:v>
                </c:pt>
                <c:pt idx="12">
                  <c:v>0</c:v>
                </c:pt>
              </c:numCache>
            </c:numRef>
          </c:val>
          <c:extLst>
            <c:ext xmlns:c16="http://schemas.microsoft.com/office/drawing/2014/chart" uri="{C3380CC4-5D6E-409C-BE32-E72D297353CC}">
              <c16:uniqueId val="{00000007-966D-4342-A7AD-F6B151A67C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2315</c:v>
                </c:pt>
                <c:pt idx="3">
                  <c:v>2163</c:v>
                </c:pt>
                <c:pt idx="6">
                  <c:v>2054</c:v>
                </c:pt>
                <c:pt idx="9">
                  <c:v>2186</c:v>
                </c:pt>
                <c:pt idx="12">
                  <c:v>2298</c:v>
                </c:pt>
              </c:numCache>
            </c:numRef>
          </c:val>
          <c:extLst>
            <c:ext xmlns:c16="http://schemas.microsoft.com/office/drawing/2014/chart" uri="{C3380CC4-5D6E-409C-BE32-E72D297353CC}">
              <c16:uniqueId val="{00000008-966D-4342-A7AD-F6B151A67C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6D-4342-A7AD-F6B151A67C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4830</c:v>
                </c:pt>
                <c:pt idx="3">
                  <c:v>4728</c:v>
                </c:pt>
                <c:pt idx="6">
                  <c:v>4418</c:v>
                </c:pt>
                <c:pt idx="9">
                  <c:v>4339</c:v>
                </c:pt>
                <c:pt idx="12">
                  <c:v>4337</c:v>
                </c:pt>
              </c:numCache>
            </c:numRef>
          </c:val>
          <c:extLst>
            <c:ext xmlns:c16="http://schemas.microsoft.com/office/drawing/2014/chart" uri="{C3380CC4-5D6E-409C-BE32-E72D297353CC}">
              <c16:uniqueId val="{0000000A-966D-4342-A7AD-F6B151A67C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565</c:v>
                </c:pt>
                <c:pt idx="2">
                  <c:v>#N/A</c:v>
                </c:pt>
                <c:pt idx="3">
                  <c:v>#N/A</c:v>
                </c:pt>
                <c:pt idx="4">
                  <c:v>242</c:v>
                </c:pt>
                <c:pt idx="5">
                  <c:v>#N/A</c:v>
                </c:pt>
                <c:pt idx="6">
                  <c:v>#N/A</c:v>
                </c:pt>
                <c:pt idx="7">
                  <c:v>253</c:v>
                </c:pt>
                <c:pt idx="8">
                  <c:v>#N/A</c:v>
                </c:pt>
                <c:pt idx="9">
                  <c:v>#N/A</c:v>
                </c:pt>
                <c:pt idx="10">
                  <c:v>526</c:v>
                </c:pt>
                <c:pt idx="11">
                  <c:v>#N/A</c:v>
                </c:pt>
                <c:pt idx="12">
                  <c:v>#N/A</c:v>
                </c:pt>
                <c:pt idx="13">
                  <c:v>76</c:v>
                </c:pt>
                <c:pt idx="14">
                  <c:v>#N/A</c:v>
                </c:pt>
              </c:numCache>
            </c:numRef>
          </c:val>
          <c:smooth val="0"/>
          <c:extLst>
            <c:ext xmlns:c16="http://schemas.microsoft.com/office/drawing/2014/chart" uri="{C3380CC4-5D6E-409C-BE32-E72D297353CC}">
              <c16:uniqueId val="{0000000B-966D-4342-A7AD-F6B151A67C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1025</c:v>
                </c:pt>
                <c:pt idx="1">
                  <c:v>756</c:v>
                </c:pt>
                <c:pt idx="2">
                  <c:v>637</c:v>
                </c:pt>
              </c:numCache>
            </c:numRef>
          </c:val>
          <c:extLst>
            <c:ext xmlns:c16="http://schemas.microsoft.com/office/drawing/2014/chart" uri="{C3380CC4-5D6E-409C-BE32-E72D297353CC}">
              <c16:uniqueId val="{00000000-7975-4F6F-A548-530730A3F3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7975-4F6F-A548-530730A3F3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630</c:v>
                </c:pt>
                <c:pt idx="1">
                  <c:v>860</c:v>
                </c:pt>
                <c:pt idx="2">
                  <c:v>1020</c:v>
                </c:pt>
              </c:numCache>
            </c:numRef>
          </c:val>
          <c:extLst>
            <c:ext xmlns:c16="http://schemas.microsoft.com/office/drawing/2014/chart" uri="{C3380CC4-5D6E-409C-BE32-E72D297353CC}">
              <c16:uniqueId val="{00000002-7975-4F6F-A548-530730A3F3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{15C5D1BB-527B-4AE6-8E75-6B0ECB883A77}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4DF-4F18-A27E-7E1F2C12B3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{C5F9F0E0-A1F2-4A6E-87D9-B1A923B5FA5C}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DF-4F18-A27E-7E1F2C12B3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{31A5EB9D-7680-4572-8D35-50702118E627}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DF-4F18-A27E-7E1F2C12B3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{7E8B9FFE-0984-4C0D-8EC0-6D1B1030DB79}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DF-4F18-A27E-7E1F2C12B3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{C7EE338B-E800-4D58-8709-47D6613794D2}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DF-4F18-A27E-7E1F2C12B3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{9663F952-ABFC-492C-832C-5D4BF4EEA683}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4DF-4F18-A27E-7E1F2C12B3D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{8FFE1CF0-41B2-402F-8228-A41C97FCCF20}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4DF-4F18-A27E-7E1F2C12B3D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{8C0E2617-AA48-41DF-8D04-8D5B6ED9EA3F}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4DF-4F18-A27E-7E1F2C12B3D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{AE193DFB-7C8B-4EAD-80DB-CC108D211A46}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4DF-4F18-A27E-7E1F2C12B3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67.3</c:v>
                </c:pt>
                <c:pt idx="24">
                  <c:v>68.8</c:v>
                </c:pt>
                <c:pt idx="32">
                  <c:v>70.599999999999994</c:v>
                </c:pt>
              </c:numCache>
            </c:numRef>
          </c:xVal>
          <c:yVal>
            <c:numRef>
              <c:f>公会計指標分析・財政指標組合せ分析表!$BP$51:$DC$51</c:f>
              <c:numCache>
                <c:formatCode>#,##0.0;"▲ "#,##0.0</c:formatCode>
                <c:ptCount val="40"/>
                <c:pt idx="16">
                  <c:v>10</c:v>
                </c:pt>
                <c:pt idx="24">
                  <c:v>21.4</c:v>
                </c:pt>
                <c:pt idx="32">
                  <c:v>3.1</c:v>
                </c:pt>
              </c:numCache>
            </c:numRef>
          </c:yVal>
          <c:smooth val="0"/>
          <c:extLst>
            <c:ext xmlns:c16="http://schemas.microsoft.com/office/drawing/2014/chart" uri="{C3380CC4-5D6E-409C-BE32-E72D297353CC}">
              <c16:uniqueId val="{00000009-64DF-4F18-A27E-7E1F2C12B3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{EDF6EF0C-176E-4E4E-841F-464483B7B955}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4DF-4F18-A27E-7E1F2C12B3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{DBE6BF7D-4820-413C-84F6-1311D24D759E}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DF-4F18-A27E-7E1F2C12B3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{956BEA96-EDD9-4B6A-84D8-BB2651A9F0BF}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DF-4F18-A27E-7E1F2C12B3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{EFF57F39-4FC0-4D1C-8514-7A0FC6C078CA}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DF-4F18-A27E-7E1F2C12B3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{EBD5AA32-133C-40FB-B01E-9852B1DEBA69}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DF-4F18-A27E-7E1F2C12B3D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{9CEBCE8F-6270-4CAC-BE8C-2BA77A479566}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4DF-4F18-A27E-7E1F2C12B3D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{666DF890-8089-4ADF-929D-DA62EA5357F9}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4DF-4F18-A27E-7E1F2C12B3D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{452F831B-93CF-4B36-AF1D-8205A6B1D6FE}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4DF-4F18-A27E-7E1F2C12B3D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{17870328-49CF-43B8-8110-789C0E5498F2}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4DF-4F18-A27E-7E1F2C12B3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4DF-4F18-A27E-7E1F2C12B3D6}"/>
            </c:ext>
          </c:extLst>
        </c:ser>
        <c:dLbls>
          <c:showLegendKey val="0"/>
          <c:showVal val="1"/>
          <c:showCatName val="0"/>
          <c:showSerName val="0"/>
          <c:showPercent val="0"/>
          <c:showBubbleSize val="0"/>
        </c:dLbls>
        <c:axId val="46179840"/>
        <c:axId val="46181760"/>
      </c:scatterChart>
      <c:valAx>
        <c:axId val="46179840"/>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{CC4204F8-43AB-40DD-B9E9-3A46B1F8DEA7}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11-4189-B675-DE9B6D046D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{84C459FE-8C2A-4EB7-9919-F401C28D546B}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11-4189-B675-DE9B6D046D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{90CD765C-6034-4657-A70C-E5F78B4B037D}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11-4189-B675-DE9B6D046D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{EE60F7CF-1B09-41C5-AF6D-3ACC5A9CD310}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11-4189-B675-DE9B6D046D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{92A4648B-6214-4A23-9899-81E239E4ECBF}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11-4189-B675-DE9B6D046D8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{98CB0F1B-3508-4E67-A3BD-FA17CF09B3FA}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11-4189-B675-DE9B6D046D8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{64C3D74A-DC7F-49E4-B012-6E4666A95A72}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11-4189-B675-DE9B6D046D8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{0000583A-E669-4F95-BB9A-F16BE837A2A6}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11-4189-B675-DE9B6D046D8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{DD89734E-CE3C-42D9-A9C5-FA89AA531FD1}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11-4189-B675-DE9B6D046D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10.9</c:v>
                </c:pt>
                <c:pt idx="16">
                  <c:v>9.5</c:v>
                </c:pt>
                <c:pt idx="24">
                  <c:v>9</c:v>
                </c:pt>
                <c:pt idx="32">
                  <c:v>9.3000000000000007</c:v>
                </c:pt>
              </c:numCache>
            </c:numRef>
          </c:xVal>
          <c:yVal>
            <c:numRef>
              <c:f>公会計指標分析・財政指標組合せ分析表!$BP$73:$DC$73</c:f>
              <c:numCache>
                <c:formatCode>#,##0.0;"▲ "#,##0.0</c:formatCode>
                <c:ptCount val="40"/>
                <c:pt idx="0">
                  <c:v>22.6</c:v>
                </c:pt>
                <c:pt idx="8">
                  <c:v>9.3000000000000007</c:v>
                </c:pt>
                <c:pt idx="16">
                  <c:v>10</c:v>
                </c:pt>
                <c:pt idx="24">
                  <c:v>21.4</c:v>
                </c:pt>
                <c:pt idx="32">
                  <c:v>3.1</c:v>
                </c:pt>
              </c:numCache>
            </c:numRef>
          </c:yVal>
          <c:smooth val="0"/>
          <c:extLst>
            <c:ext xmlns:c16="http://schemas.microsoft.com/office/drawing/2014/chart" uri="{C3380CC4-5D6E-409C-BE32-E72D297353CC}">
              <c16:uniqueId val="{00000009-2A11-4189-B675-DE9B6D046D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{64018E11-FA2A-4B50-A899-33FC6F18255F}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11-4189-B675-DE9B6D046D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{6FE8A388-2527-43BF-B2B3-A2266A08E156}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11-4189-B675-DE9B6D046D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{D0B29133-8AF5-49BF-866C-83CA93718C7D}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11-4189-B675-DE9B6D046D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{9EE0E1BC-28F9-48E6-AB0D-974B7FE599A1}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11-4189-B675-DE9B6D046D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{60E75F63-2B4E-48B3-B59C-06F5AD69AF88}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11-4189-B675-DE9B6D046D8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{5753D337-7DD0-4D25-A213-1413063EA61C}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11-4189-B675-DE9B6D046D8D}"/>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{FB4C7360-7EBC-438E-B79A-EDDF7CBB419F}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11-4189-B675-DE9B6D046D8D}"/>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{EB71112A-52A9-40BC-9E7E-9D3AE6DFF944}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11-4189-B675-DE9B6D046D8D}"/>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{FC7CC856-1068-4D9A-8DE9-4655D1F62E54}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11-4189-B675-DE9B6D046D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A11-4189-B675-DE9B6D046D8D}"/>
            </c:ext>
          </c:extLst>
        </c:ser>
        <c:dLbls>
          <c:showLegendKey val="0"/>
          <c:showVal val="1"/>
          <c:showCatName val="0"/>
          <c:showSerName val="0"/>
          <c:showPercent val="0"/>
          <c:showBubbleSize val="0"/>
        </c:dLbls>
        <c:axId val="84219776"/>
        <c:axId val="84234240"/>
      </c:scatterChart>
      <c:valAx>
        <c:axId val="84219776"/>
        <c:scaling>
          <c:orientation val="minMax"/>
          <c:max val="13.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過去の投資的事業に係る償還のピークが過ぎ新規の起債を抑制した結果、元利償還金は減少傾向が続いてきた。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年度からは簡易水道施設整備事業が進められており、それに伴って償還に係る繰出金が増加すると見込まれる。</a:t>
          </a:r>
        </a:p>
        <a:p>
          <a:r>
            <a:rPr kumimoji="1" lang="ja-JP" altLang="en-US" sz="1400">
              <a:latin typeface="ＭＳ ゴシック" pitchFamily="49" charset="-128"/>
              <a:ea typeface="ＭＳ ゴシック" pitchFamily="49" charset="-128"/>
            </a:rPr>
            <a:t>　引き続き、新規起債の抑制に努める。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一般会計に係る地方債現在高は減少傾向が続いており、今後も緩やかに減少が続くと予想している。</a:t>
          </a:r>
        </a:p>
        <a:p>
          <a:r>
            <a:rPr kumimoji="1" lang="ja-JP" altLang="en-US" sz="1400">
              <a:latin typeface="ＭＳ ゴシック" pitchFamily="49" charset="-128"/>
              <a:ea typeface="ＭＳ ゴシック" pitchFamily="49" charset="-128"/>
            </a:rPr>
            <a:t>　一方、公営企業に係る分について、水道事業では浄水場や配水池の更新といった大型事業が進められており、将来負担額の増加が見込まれることから、将来負担比率も増加傾向になると推測している。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北海道天塩町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ふるさと応援寄付金の増加でふるさと応援基金に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百万円、公有財産売払い収入分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積み立てた一方、ふるさと応援基金の使途に沿った事業に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百万円を取り崩したほか、町民保養センターの屋上防水層改修等の臨時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財政需要に充てるため財政調整基金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百万円、代替バス事業者等の補助金等に充てるため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百万円、地域の福祉事業に充てるため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百万円を取崩すなどしたが、全体として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財政調整基金は、できるだけ取り崩すことのないようにする。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役場庁舎など耐震化が進んでいない公共施設があることから、公共施設の耐震化や長寿命化、更新を目的とした基金への積立を検討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・ふるさと応援基金：保健・福祉に関する事業、地場産業振興に関する事業、歴史・文化・教育・子どもたちに関する事業、観光・イベ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ントに関する事業、環境保全に関する事業、その他天塩町振興のための事業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・振興基金：教育・文化の発展に適切な事業、福祉の向上に適切な事業、商工業の振興に適切な事業、農業後継者の育成に適切な事業、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その他本町の振興発展に適切な事業で町長が必要と認めた事業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・国鉄羽幌線代替輸送確保基金：代替バス事業者に対する補助、定期運賃差額補助、関連施設等の維持管理費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・地域福祉基金：在宅福祉の普及及び向上、健康及び生きがいづくりの推進その他地域福祉の推進を図るため民間団体が行う事業の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・町営草地基金：天塩町営草地等の施設、機械類の更新及び取得に要する資金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百万円、上記各事業の実施に伴う取崩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・国鉄羽幌線代替輸送確保基金：上記経費に要する額を取崩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・地域福祉基金：介護予防・地域生活支援事業、高齢者ハイヤー運賃助成事業等に要する経費として取崩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・ふるさと応援基金：ふるさと納税制度のより受けた寄付金は全額積立て、基金の使途として定められた事業に応じて取り崩す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・振興基金以下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基金は、基金の使途として定められた事業に応じて取り崩すものとし、貯金利息等の運用益のみ積立てる。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土地、立木売払い収入分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百万円を積立、てしお温泉夕映えの屋上防水層改修事業等の臨時財政需要による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財政調整基金の残高は、災害への備え等のため、少なくとも標準財政規模の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預金利息分の積立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財源が不足する場合に町債の償還に充当する。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3,036
353.56
6,347,923
6,255,593
92,330
2,956,092
4,337,009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有形固定資産減価償却率は、橋梁・トンネル、学校施設を除いた施設で類似団体平均を上回っており、有形固定資産全体においても類似団体平均より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ポイント高い水準にある。それぞれの公共施設等について、令和元年度から令和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年度にかけて個別施設計画の策定を進めており、今後は当該計画に基づいた維持管理を適切に行っていく必要がある。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99876</xdr:rowOff>
    </xdr:from>
    <xdr:to>
      <xdr:col>23</xdr:col>
      <xdr:colOff>136525</xdr:colOff>
      <xdr:row>28</xdr:row>
      <xdr:rowOff>30026</xdr:rowOff>
    </xdr:to>
    <xdr:sp macro="" textlink="">
      <xdr:nvSpPr>
        <xdr:cNvPr id="81" name="楕円 80"/>
        <xdr:cNvSpPr/>
      </xdr:nvSpPr>
      <xdr:spPr>
        <a:xfrm>
          <a:off x="47117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14803</xdr:rowOff>
    </xdr:from>
    <xdr:ext cx="405111" cy="259045"/>
    <xdr:sp macro="" textlink="">
      <xdr:nvSpPr>
        <xdr:cNvPr id="82" name="有形固定資産減価償却率該当値テキスト"/>
        <xdr:cNvSpPr txBox="1"/>
      </xdr:nvSpPr>
      <xdr:spPr>
        <a:xfrm>
          <a:off x="4813300" y="54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155394</xdr:rowOff>
    </xdr:from>
    <xdr:to>
      <xdr:col>19</xdr:col>
      <xdr:colOff>187325</xdr:colOff>
      <xdr:row>28</xdr:row>
      <xdr:rowOff>85544</xdr:rowOff>
    </xdr:to>
    <xdr:sp macro="" textlink="">
      <xdr:nvSpPr>
        <xdr:cNvPr id="83" name="楕円 82"/>
        <xdr:cNvSpPr/>
      </xdr:nvSpPr>
      <xdr:spPr>
        <a:xfrm>
          <a:off x="4000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150676</xdr:rowOff>
    </xdr:from>
    <xdr:to>
      <xdr:col>23</xdr:col>
      <xdr:colOff>85725</xdr:colOff>
      <xdr:row>28</xdr:row>
      <xdr:rowOff>34744</xdr:rowOff>
    </xdr:to>
    <xdr:cxnSp macro="">
      <xdr:nvCxnSpPr>
        <xdr:cNvPr id="84" name="直線コネクタ 83"/>
        <xdr:cNvCxnSpPr/>
      </xdr:nvCxnSpPr>
      <xdr:spPr>
        <a:xfrm flipV="1">
          <a:off x="4051300" y="555135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30208</xdr:rowOff>
    </xdr:from>
    <xdr:to>
      <xdr:col>15</xdr:col>
      <xdr:colOff>187325</xdr:colOff>
      <xdr:row>28</xdr:row>
      <xdr:rowOff>131808</xdr:rowOff>
    </xdr:to>
    <xdr:sp macro="" textlink="">
      <xdr:nvSpPr>
        <xdr:cNvPr id="85" name="楕円 84"/>
        <xdr:cNvSpPr/>
      </xdr:nvSpPr>
      <xdr:spPr>
        <a:xfrm>
          <a:off x="3238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34744</xdr:rowOff>
    </xdr:from>
    <xdr:to>
      <xdr:col>19</xdr:col>
      <xdr:colOff>136525</xdr:colOff>
      <xdr:row>28</xdr:row>
      <xdr:rowOff>81008</xdr:rowOff>
    </xdr:to>
    <xdr:cxnSp macro="">
      <xdr:nvCxnSpPr>
        <xdr:cNvPr id="86" name="直線コネクタ 85"/>
        <xdr:cNvCxnSpPr/>
      </xdr:nvCxnSpPr>
      <xdr:spPr>
        <a:xfrm flipV="1">
          <a:off x="3289300" y="560686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7"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88"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9"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102071</xdr:rowOff>
    </xdr:from>
    <xdr:ext cx="405111" cy="259045"/>
    <xdr:sp macro="" textlink="">
      <xdr:nvSpPr>
        <xdr:cNvPr id="90" name="n_1mainValue有形固定資産減価償却率"/>
        <xdr:cNvSpPr txBox="1"/>
      </xdr:nvSpPr>
      <xdr:spPr>
        <a:xfrm>
          <a:off x="38360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148335</xdr:rowOff>
    </xdr:from>
    <xdr:ext cx="405111" cy="259045"/>
    <xdr:sp macro="" textlink="">
      <xdr:nvSpPr>
        <xdr:cNvPr id="91" name="n_2mainValue有形固定資産減価償却率"/>
        <xdr:cNvSpPr txBox="1"/>
      </xdr:nvSpPr>
      <xdr:spPr>
        <a:xfrm>
          <a:off x="30867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では新規の起債を抑制してきたため将来負担額は減少傾向にあるが、簡易水道事業では施設の更新で多額の借入を行っており、今後も管路の更新で借入を行っていく必要があるなど、将来負担額の減少は期待できない一方で、歳入の経常一般財源等は人口減少の進行に伴って普通交付税や町税の減少が見込まれることから、債務償還比率は類似団体よりも高い状態が続くと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116403</xdr:rowOff>
    </xdr:from>
    <xdr:to>
      <xdr:col>76</xdr:col>
      <xdr:colOff>73025</xdr:colOff>
      <xdr:row>32</xdr:row>
      <xdr:rowOff>46553</xdr:rowOff>
    </xdr:to>
    <xdr:sp macro="" textlink="">
      <xdr:nvSpPr>
        <xdr:cNvPr id="133" name="楕円 132"/>
        <xdr:cNvSpPr/>
      </xdr:nvSpPr>
      <xdr:spPr>
        <a:xfrm>
          <a:off x="14744700" y="620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139280</xdr:rowOff>
    </xdr:from>
    <xdr:ext cx="469744" cy="259045"/>
    <xdr:sp macro="" textlink="">
      <xdr:nvSpPr>
        <xdr:cNvPr id="134" name="債務償還比率該当値テキスト"/>
        <xdr:cNvSpPr txBox="1"/>
      </xdr:nvSpPr>
      <xdr:spPr>
        <a:xfrm>
          <a:off x="14846300" y="605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114004</xdr:rowOff>
    </xdr:from>
    <xdr:to>
      <xdr:col>72</xdr:col>
      <xdr:colOff>123825</xdr:colOff>
      <xdr:row>32</xdr:row>
      <xdr:rowOff>44154</xdr:rowOff>
    </xdr:to>
    <xdr:sp macro="" textlink="">
      <xdr:nvSpPr>
        <xdr:cNvPr id="135" name="楕円 134"/>
        <xdr:cNvSpPr/>
      </xdr:nvSpPr>
      <xdr:spPr>
        <a:xfrm>
          <a:off x="14033500" y="62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164804</xdr:rowOff>
    </xdr:from>
    <xdr:to>
      <xdr:col>76</xdr:col>
      <xdr:colOff>22225</xdr:colOff>
      <xdr:row>31</xdr:row>
      <xdr:rowOff>167203</xdr:rowOff>
    </xdr:to>
    <xdr:cxnSp macro="">
      <xdr:nvCxnSpPr>
        <xdr:cNvPr id="136" name="直線コネクタ 135"/>
        <xdr:cNvCxnSpPr/>
      </xdr:nvCxnSpPr>
      <xdr:spPr>
        <a:xfrm>
          <a:off x="14084300" y="6251279"/>
          <a:ext cx="711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60681</xdr:rowOff>
    </xdr:from>
    <xdr:ext cx="469744" cy="259045"/>
    <xdr:sp macro="" textlink="">
      <xdr:nvSpPr>
        <xdr:cNvPr id="138" name="n_1mainValue債務償還比率"/>
        <xdr:cNvSpPr txBox="1"/>
      </xdr:nvSpPr>
      <xdr:spPr>
        <a:xfrm>
          <a:off x="13836727" y="597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3,036
353.56
6,347,923
6,255,593
92,330
2,956,092
4,337,009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54792</xdr:rowOff>
    </xdr:from>
    <xdr:to>
      <xdr:col>24</xdr:col>
      <xdr:colOff>114300</xdr:colOff>
      <xdr:row>35</xdr:row>
      <xdr:rowOff>156392</xdr:rowOff>
    </xdr:to>
    <xdr:sp macro="" textlink="">
      <xdr:nvSpPr>
        <xdr:cNvPr id="72" name="楕円 71"/>
        <xdr:cNvSpPr/>
      </xdr:nvSpPr>
      <xdr:spPr>
        <a:xfrm>
          <a:off x="4584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77669</xdr:rowOff>
    </xdr:from>
    <xdr:ext cx="405111" cy="259045"/>
    <xdr:sp macro="" textlink="">
      <xdr:nvSpPr>
        <xdr:cNvPr id="73" name="【道路】&#10;有形固定資産減価償却率該当値テキスト"/>
        <xdr:cNvSpPr txBox="1"/>
      </xdr:nvSpPr>
      <xdr:spPr>
        <a:xfrm>
          <a:off x="4673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85816</xdr:rowOff>
    </xdr:from>
    <xdr:to>
      <xdr:col>20</xdr:col>
      <xdr:colOff>38100</xdr:colOff>
      <xdr:row>36</xdr:row>
      <xdr:rowOff>15966</xdr:rowOff>
    </xdr:to>
    <xdr:sp macro="" textlink="">
      <xdr:nvSpPr>
        <xdr:cNvPr id="74" name="楕円 73"/>
        <xdr:cNvSpPr/>
      </xdr:nvSpPr>
      <xdr:spPr>
        <a:xfrm>
          <a:off x="374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105592</xdr:rowOff>
    </xdr:from>
    <xdr:to>
      <xdr:col>24</xdr:col>
      <xdr:colOff>63500</xdr:colOff>
      <xdr:row>35</xdr:row>
      <xdr:rowOff>136616</xdr:rowOff>
    </xdr:to>
    <xdr:cxnSp macro="">
      <xdr:nvCxnSpPr>
        <xdr:cNvPr id="75" name="直線コネクタ 74"/>
        <xdr:cNvCxnSpPr/>
      </xdr:nvCxnSpPr>
      <xdr:spPr>
        <a:xfrm flipV="1">
          <a:off x="3797300" y="61063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76" name="楕円 75"/>
        <xdr:cNvSpPr/>
      </xdr:nvSpPr>
      <xdr:spPr>
        <a:xfrm>
          <a:off x="2857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136616</xdr:rowOff>
    </xdr:from>
    <xdr:to>
      <xdr:col>19</xdr:col>
      <xdr:colOff>177800</xdr:colOff>
      <xdr:row>35</xdr:row>
      <xdr:rowOff>167640</xdr:rowOff>
    </xdr:to>
    <xdr:cxnSp macro="">
      <xdr:nvCxnSpPr>
        <xdr:cNvPr id="77" name="直線コネクタ 76"/>
        <xdr:cNvCxnSpPr/>
      </xdr:nvCxnSpPr>
      <xdr:spPr>
        <a:xfrm flipV="1">
          <a:off x="2908300" y="61373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32493</xdr:rowOff>
    </xdr:from>
    <xdr:ext cx="405111" cy="259045"/>
    <xdr:sp macro="" textlink="">
      <xdr:nvSpPr>
        <xdr:cNvPr id="81" name="n_1mainValue【道路】&#10;有形固定資産減価償却率"/>
        <xdr:cNvSpPr txBox="1"/>
      </xdr:nvSpPr>
      <xdr:spPr>
        <a:xfrm>
          <a:off x="3582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2" name="n_2mainValue【道路】&#10;有形固定資産減価償却率"/>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163488</xdr:rowOff>
    </xdr:from>
    <xdr:to>
      <xdr:col>55</xdr:col>
      <xdr:colOff>50800</xdr:colOff>
      <xdr:row>41</xdr:row>
      <xdr:rowOff>93638</xdr:rowOff>
    </xdr:to>
    <xdr:sp macro="" textlink="">
      <xdr:nvSpPr>
        <xdr:cNvPr id="121" name="楕円 120"/>
        <xdr:cNvSpPr/>
      </xdr:nvSpPr>
      <xdr:spPr>
        <a:xfrm>
          <a:off x="10426700" y="70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14915</xdr:rowOff>
    </xdr:from>
    <xdr:ext cx="534377" cy="259045"/>
    <xdr:sp macro="" textlink="">
      <xdr:nvSpPr>
        <xdr:cNvPr id="122" name="【道路】&#10;一人当たり延長該当値テキスト"/>
        <xdr:cNvSpPr txBox="1"/>
      </xdr:nvSpPr>
      <xdr:spPr>
        <a:xfrm>
          <a:off x="10515600" y="68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169702</xdr:rowOff>
    </xdr:from>
    <xdr:to>
      <xdr:col>50</xdr:col>
      <xdr:colOff>165100</xdr:colOff>
      <xdr:row>41</xdr:row>
      <xdr:rowOff>99852</xdr:rowOff>
    </xdr:to>
    <xdr:sp macro="" textlink="">
      <xdr:nvSpPr>
        <xdr:cNvPr id="123" name="楕円 122"/>
        <xdr:cNvSpPr/>
      </xdr:nvSpPr>
      <xdr:spPr>
        <a:xfrm>
          <a:off x="9588500" y="70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42838</xdr:rowOff>
    </xdr:from>
    <xdr:to>
      <xdr:col>55</xdr:col>
      <xdr:colOff>0</xdr:colOff>
      <xdr:row>41</xdr:row>
      <xdr:rowOff>49052</xdr:rowOff>
    </xdr:to>
    <xdr:cxnSp macro="">
      <xdr:nvCxnSpPr>
        <xdr:cNvPr id="124" name="直線コネクタ 123"/>
        <xdr:cNvCxnSpPr/>
      </xdr:nvCxnSpPr>
      <xdr:spPr>
        <a:xfrm flipV="1">
          <a:off x="9639300" y="7072288"/>
          <a:ext cx="8382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154994</xdr:rowOff>
    </xdr:from>
    <xdr:to>
      <xdr:col>46</xdr:col>
      <xdr:colOff>38100</xdr:colOff>
      <xdr:row>41</xdr:row>
      <xdr:rowOff>85144</xdr:rowOff>
    </xdr:to>
    <xdr:sp macro="" textlink="">
      <xdr:nvSpPr>
        <xdr:cNvPr id="125" name="楕円 124"/>
        <xdr:cNvSpPr/>
      </xdr:nvSpPr>
      <xdr:spPr>
        <a:xfrm>
          <a:off x="8699500" y="70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34344</xdr:rowOff>
    </xdr:from>
    <xdr:to>
      <xdr:col>50</xdr:col>
      <xdr:colOff>114300</xdr:colOff>
      <xdr:row>41</xdr:row>
      <xdr:rowOff>49052</xdr:rowOff>
    </xdr:to>
    <xdr:cxnSp macro="">
      <xdr:nvCxnSpPr>
        <xdr:cNvPr id="126" name="直線コネクタ 125"/>
        <xdr:cNvCxnSpPr/>
      </xdr:nvCxnSpPr>
      <xdr:spPr>
        <a:xfrm>
          <a:off x="8750300" y="7063794"/>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90979</xdr:rowOff>
    </xdr:from>
    <xdr:ext cx="534377" cy="259045"/>
    <xdr:sp macro="" textlink="">
      <xdr:nvSpPr>
        <xdr:cNvPr id="130" name="n_1mainValue【道路】&#10;一人当たり延長"/>
        <xdr:cNvSpPr txBox="1"/>
      </xdr:nvSpPr>
      <xdr:spPr>
        <a:xfrm>
          <a:off x="9359411" y="712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101671</xdr:rowOff>
    </xdr:from>
    <xdr:ext cx="534377" cy="259045"/>
    <xdr:sp macro="" textlink="">
      <xdr:nvSpPr>
        <xdr:cNvPr id="131" name="n_2mainValue【道路】&#10;一人当たり延長"/>
        <xdr:cNvSpPr txBox="1"/>
      </xdr:nvSpPr>
      <xdr:spPr>
        <a:xfrm>
          <a:off x="8483111" y="67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150041</xdr:rowOff>
    </xdr:from>
    <xdr:to>
      <xdr:col>24</xdr:col>
      <xdr:colOff>114300</xdr:colOff>
      <xdr:row>59</xdr:row>
      <xdr:rowOff>80191</xdr:rowOff>
    </xdr:to>
    <xdr:sp macro="" textlink="">
      <xdr:nvSpPr>
        <xdr:cNvPr id="172" name="楕円 171"/>
        <xdr:cNvSpPr/>
      </xdr:nvSpPr>
      <xdr:spPr>
        <a:xfrm>
          <a:off x="4584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128468</xdr:rowOff>
    </xdr:from>
    <xdr:ext cx="405111" cy="259045"/>
    <xdr:sp macro="" textlink="">
      <xdr:nvSpPr>
        <xdr:cNvPr id="173" name="【橋りょう・トンネル】&#10;有形固定資産減価償却率該当値テキスト"/>
        <xdr:cNvSpPr txBox="1"/>
      </xdr:nvSpPr>
      <xdr:spPr>
        <a:xfrm>
          <a:off x="4673600" y="10072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74" name="楕円 173"/>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29391</xdr:rowOff>
    </xdr:from>
    <xdr:to>
      <xdr:col>24</xdr:col>
      <xdr:colOff>63500</xdr:colOff>
      <xdr:row>59</xdr:row>
      <xdr:rowOff>35923</xdr:rowOff>
    </xdr:to>
    <xdr:cxnSp macro="">
      <xdr:nvCxnSpPr>
        <xdr:cNvPr id="175" name="直線コネクタ 174"/>
        <xdr:cNvCxnSpPr/>
      </xdr:nvCxnSpPr>
      <xdr:spPr>
        <a:xfrm flipV="1">
          <a:off x="3797300" y="101449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76" name="楕円 175"/>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53884</xdr:rowOff>
    </xdr:to>
    <xdr:cxnSp macro="">
      <xdr:nvCxnSpPr>
        <xdr:cNvPr id="177" name="直線コネクタ 176"/>
        <xdr:cNvCxnSpPr/>
      </xdr:nvCxnSpPr>
      <xdr:spPr>
        <a:xfrm flipV="1">
          <a:off x="2908300" y="101514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77850</xdr:rowOff>
    </xdr:from>
    <xdr:ext cx="405111" cy="259045"/>
    <xdr:sp macro="" textlink="">
      <xdr:nvSpPr>
        <xdr:cNvPr id="181" name="n_1mainValue【橋りょう・トンネル】&#10;有形固定資産減価償却率"/>
        <xdr:cNvSpPr txBox="1"/>
      </xdr:nvSpPr>
      <xdr:spPr>
        <a:xfrm>
          <a:off x="358204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2" name="n_2main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19957</xdr:rowOff>
    </xdr:from>
    <xdr:to>
      <xdr:col>55</xdr:col>
      <xdr:colOff>50800</xdr:colOff>
      <xdr:row>62</xdr:row>
      <xdr:rowOff>121557</xdr:rowOff>
    </xdr:to>
    <xdr:sp macro="" textlink="">
      <xdr:nvSpPr>
        <xdr:cNvPr id="219" name="楕円 218"/>
        <xdr:cNvSpPr/>
      </xdr:nvSpPr>
      <xdr:spPr>
        <a:xfrm>
          <a:off x="104267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42834</xdr:rowOff>
    </xdr:from>
    <xdr:ext cx="690189" cy="259045"/>
    <xdr:sp macro="" textlink="">
      <xdr:nvSpPr>
        <xdr:cNvPr id="220" name="【橋りょう・トンネル】&#10;一人当たり有形固定資産（償却資産）額該当値テキスト"/>
        <xdr:cNvSpPr txBox="1"/>
      </xdr:nvSpPr>
      <xdr:spPr>
        <a:xfrm>
          <a:off x="10515600" y="1050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34163</xdr:rowOff>
    </xdr:from>
    <xdr:to>
      <xdr:col>50</xdr:col>
      <xdr:colOff>165100</xdr:colOff>
      <xdr:row>62</xdr:row>
      <xdr:rowOff>135763</xdr:rowOff>
    </xdr:to>
    <xdr:sp macro="" textlink="">
      <xdr:nvSpPr>
        <xdr:cNvPr id="221" name="楕円 220"/>
        <xdr:cNvSpPr/>
      </xdr:nvSpPr>
      <xdr:spPr>
        <a:xfrm>
          <a:off x="9588500" y="10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70757</xdr:rowOff>
    </xdr:from>
    <xdr:to>
      <xdr:col>55</xdr:col>
      <xdr:colOff>0</xdr:colOff>
      <xdr:row>62</xdr:row>
      <xdr:rowOff>84963</xdr:rowOff>
    </xdr:to>
    <xdr:cxnSp macro="">
      <xdr:nvCxnSpPr>
        <xdr:cNvPr id="222" name="直線コネクタ 221"/>
        <xdr:cNvCxnSpPr/>
      </xdr:nvCxnSpPr>
      <xdr:spPr>
        <a:xfrm flipV="1">
          <a:off x="9639300" y="10700657"/>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40620</xdr:rowOff>
    </xdr:from>
    <xdr:to>
      <xdr:col>46</xdr:col>
      <xdr:colOff>38100</xdr:colOff>
      <xdr:row>62</xdr:row>
      <xdr:rowOff>142220</xdr:rowOff>
    </xdr:to>
    <xdr:sp macro="" textlink="">
      <xdr:nvSpPr>
        <xdr:cNvPr id="223" name="楕円 222"/>
        <xdr:cNvSpPr/>
      </xdr:nvSpPr>
      <xdr:spPr>
        <a:xfrm>
          <a:off x="8699500" y="106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84963</xdr:rowOff>
    </xdr:from>
    <xdr:to>
      <xdr:col>50</xdr:col>
      <xdr:colOff>114300</xdr:colOff>
      <xdr:row>62</xdr:row>
      <xdr:rowOff>91420</xdr:rowOff>
    </xdr:to>
    <xdr:cxnSp macro="">
      <xdr:nvCxnSpPr>
        <xdr:cNvPr id="224" name="直線コネクタ 223"/>
        <xdr:cNvCxnSpPr/>
      </xdr:nvCxnSpPr>
      <xdr:spPr>
        <a:xfrm flipV="1">
          <a:off x="8750300" y="10714863"/>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152290</xdr:rowOff>
    </xdr:from>
    <xdr:ext cx="690189" cy="259045"/>
    <xdr:sp macro="" textlink="">
      <xdr:nvSpPr>
        <xdr:cNvPr id="228" name="n_1mainValue【橋りょう・トンネル】&#10;一人当たり有形固定資産（償却資産）額"/>
        <xdr:cNvSpPr txBox="1"/>
      </xdr:nvSpPr>
      <xdr:spPr>
        <a:xfrm>
          <a:off x="9281505" y="1043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158747</xdr:rowOff>
    </xdr:from>
    <xdr:ext cx="690189" cy="259045"/>
    <xdr:sp macro="" textlink="">
      <xdr:nvSpPr>
        <xdr:cNvPr id="229" name="n_2mainValue【橋りょう・トンネル】&#10;一人当たり有形固定資産（償却資産）額"/>
        <xdr:cNvSpPr txBox="1"/>
      </xdr:nvSpPr>
      <xdr:spPr>
        <a:xfrm>
          <a:off x="8405205" y="10445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69" name="楕円 268"/>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270" name="【公営住宅】&#10;有形固定資産減価償却率該当値テキスト"/>
        <xdr:cNvSpPr txBox="1"/>
      </xdr:nvSpPr>
      <xdr:spPr>
        <a:xfrm>
          <a:off x="4673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271" name="楕円 270"/>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70486</xdr:rowOff>
    </xdr:to>
    <xdr:cxnSp macro="">
      <xdr:nvCxnSpPr>
        <xdr:cNvPr id="272" name="直線コネクタ 271"/>
        <xdr:cNvCxnSpPr/>
      </xdr:nvCxnSpPr>
      <xdr:spPr>
        <a:xfrm flipV="1">
          <a:off x="3797300" y="137541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59689</xdr:rowOff>
    </xdr:from>
    <xdr:to>
      <xdr:col>15</xdr:col>
      <xdr:colOff>101600</xdr:colOff>
      <xdr:row>80</xdr:row>
      <xdr:rowOff>161289</xdr:rowOff>
    </xdr:to>
    <xdr:sp macro="" textlink="">
      <xdr:nvSpPr>
        <xdr:cNvPr id="273" name="楕円 272"/>
        <xdr:cNvSpPr/>
      </xdr:nvSpPr>
      <xdr:spPr>
        <a:xfrm>
          <a:off x="2857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110489</xdr:rowOff>
    </xdr:to>
    <xdr:cxnSp macro="">
      <xdr:nvCxnSpPr>
        <xdr:cNvPr id="274" name="直線コネクタ 273"/>
        <xdr:cNvCxnSpPr/>
      </xdr:nvCxnSpPr>
      <xdr:spPr>
        <a:xfrm flipV="1">
          <a:off x="2908300" y="13786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278" name="n_1mainValue【公営住宅】&#10;有形固定資産減価償却率"/>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6366</xdr:rowOff>
    </xdr:from>
    <xdr:ext cx="405111" cy="259045"/>
    <xdr:sp macro="" textlink="">
      <xdr:nvSpPr>
        <xdr:cNvPr id="279" name="n_2mainValue【公営住宅】&#10;有形固定資産減価償却率"/>
        <xdr:cNvSpPr txBox="1"/>
      </xdr:nvSpPr>
      <xdr:spPr>
        <a:xfrm>
          <a:off x="2705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126061</xdr:rowOff>
    </xdr:from>
    <xdr:to>
      <xdr:col>55</xdr:col>
      <xdr:colOff>50800</xdr:colOff>
      <xdr:row>85</xdr:row>
      <xdr:rowOff>56211</xdr:rowOff>
    </xdr:to>
    <xdr:sp macro="" textlink="">
      <xdr:nvSpPr>
        <xdr:cNvPr id="318" name="楕円 317"/>
        <xdr:cNvSpPr/>
      </xdr:nvSpPr>
      <xdr:spPr>
        <a:xfrm>
          <a:off x="10426700" y="145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148938</xdr:rowOff>
    </xdr:from>
    <xdr:ext cx="469744" cy="259045"/>
    <xdr:sp macro="" textlink="">
      <xdr:nvSpPr>
        <xdr:cNvPr id="319" name="【公営住宅】&#10;一人当たり面積該当値テキスト"/>
        <xdr:cNvSpPr txBox="1"/>
      </xdr:nvSpPr>
      <xdr:spPr>
        <a:xfrm>
          <a:off x="10515600" y="1437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129527</xdr:rowOff>
    </xdr:from>
    <xdr:to>
      <xdr:col>50</xdr:col>
      <xdr:colOff>165100</xdr:colOff>
      <xdr:row>85</xdr:row>
      <xdr:rowOff>59677</xdr:rowOff>
    </xdr:to>
    <xdr:sp macro="" textlink="">
      <xdr:nvSpPr>
        <xdr:cNvPr id="320" name="楕円 319"/>
        <xdr:cNvSpPr/>
      </xdr:nvSpPr>
      <xdr:spPr>
        <a:xfrm>
          <a:off x="9588500" y="145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5411</xdr:rowOff>
    </xdr:from>
    <xdr:to>
      <xdr:col>55</xdr:col>
      <xdr:colOff>0</xdr:colOff>
      <xdr:row>85</xdr:row>
      <xdr:rowOff>8877</xdr:rowOff>
    </xdr:to>
    <xdr:cxnSp macro="">
      <xdr:nvCxnSpPr>
        <xdr:cNvPr id="321" name="直線コネクタ 320"/>
        <xdr:cNvCxnSpPr/>
      </xdr:nvCxnSpPr>
      <xdr:spPr>
        <a:xfrm flipV="1">
          <a:off x="9639300" y="14578661"/>
          <a:ext cx="8382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133565</xdr:rowOff>
    </xdr:from>
    <xdr:to>
      <xdr:col>46</xdr:col>
      <xdr:colOff>38100</xdr:colOff>
      <xdr:row>85</xdr:row>
      <xdr:rowOff>63715</xdr:rowOff>
    </xdr:to>
    <xdr:sp macro="" textlink="">
      <xdr:nvSpPr>
        <xdr:cNvPr id="322" name="楕円 321"/>
        <xdr:cNvSpPr/>
      </xdr:nvSpPr>
      <xdr:spPr>
        <a:xfrm>
          <a:off x="8699500" y="145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8877</xdr:rowOff>
    </xdr:from>
    <xdr:to>
      <xdr:col>50</xdr:col>
      <xdr:colOff>114300</xdr:colOff>
      <xdr:row>85</xdr:row>
      <xdr:rowOff>12915</xdr:rowOff>
    </xdr:to>
    <xdr:cxnSp macro="">
      <xdr:nvCxnSpPr>
        <xdr:cNvPr id="323" name="直線コネクタ 322"/>
        <xdr:cNvCxnSpPr/>
      </xdr:nvCxnSpPr>
      <xdr:spPr>
        <a:xfrm flipV="1">
          <a:off x="8750300" y="14582127"/>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76204</xdr:rowOff>
    </xdr:from>
    <xdr:ext cx="469744" cy="259045"/>
    <xdr:sp macro="" textlink="">
      <xdr:nvSpPr>
        <xdr:cNvPr id="327" name="n_1mainValue【公営住宅】&#10;一人当たり面積"/>
        <xdr:cNvSpPr txBox="1"/>
      </xdr:nvSpPr>
      <xdr:spPr>
        <a:xfrm>
          <a:off x="9391727" y="1430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80242</xdr:rowOff>
    </xdr:from>
    <xdr:ext cx="469744" cy="259045"/>
    <xdr:sp macro="" textlink="">
      <xdr:nvSpPr>
        <xdr:cNvPr id="328" name="n_2mainValue【公営住宅】&#10;一人当たり面積"/>
        <xdr:cNvSpPr txBox="1"/>
      </xdr:nvSpPr>
      <xdr:spPr>
        <a:xfrm>
          <a:off x="8515427" y="1431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4173</xdr:rowOff>
    </xdr:from>
    <xdr:to>
      <xdr:col>85</xdr:col>
      <xdr:colOff>177800</xdr:colOff>
      <xdr:row>33</xdr:row>
      <xdr:rowOff>105773</xdr:rowOff>
    </xdr:to>
    <xdr:sp macro="" textlink="">
      <xdr:nvSpPr>
        <xdr:cNvPr id="385" name="楕円 384"/>
        <xdr:cNvSpPr/>
      </xdr:nvSpPr>
      <xdr:spPr>
        <a:xfrm>
          <a:off x="162687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90550</xdr:rowOff>
    </xdr:from>
    <xdr:ext cx="405111" cy="259045"/>
    <xdr:sp macro="" textlink="">
      <xdr:nvSpPr>
        <xdr:cNvPr id="386" name="【認定こども園・幼稚園・保育所】&#10;有形固定資産減価償却率該当値テキスト"/>
        <xdr:cNvSpPr txBox="1"/>
      </xdr:nvSpPr>
      <xdr:spPr>
        <a:xfrm>
          <a:off x="16357600" y="557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162560</xdr:rowOff>
    </xdr:from>
    <xdr:to>
      <xdr:col>81</xdr:col>
      <xdr:colOff>101600</xdr:colOff>
      <xdr:row>33</xdr:row>
      <xdr:rowOff>92710</xdr:rowOff>
    </xdr:to>
    <xdr:sp macro="" textlink="">
      <xdr:nvSpPr>
        <xdr:cNvPr id="387" name="楕円 386"/>
        <xdr:cNvSpPr/>
      </xdr:nvSpPr>
      <xdr:spPr>
        <a:xfrm>
          <a:off x="15430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41910</xdr:rowOff>
    </xdr:from>
    <xdr:to>
      <xdr:col>85</xdr:col>
      <xdr:colOff>127000</xdr:colOff>
      <xdr:row>33</xdr:row>
      <xdr:rowOff>54973</xdr:rowOff>
    </xdr:to>
    <xdr:cxnSp macro="">
      <xdr:nvCxnSpPr>
        <xdr:cNvPr id="388" name="直線コネクタ 387"/>
        <xdr:cNvCxnSpPr/>
      </xdr:nvCxnSpPr>
      <xdr:spPr>
        <a:xfrm>
          <a:off x="15481300" y="56997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136434</xdr:rowOff>
    </xdr:from>
    <xdr:to>
      <xdr:col>76</xdr:col>
      <xdr:colOff>165100</xdr:colOff>
      <xdr:row>33</xdr:row>
      <xdr:rowOff>66584</xdr:rowOff>
    </xdr:to>
    <xdr:sp macro="" textlink="">
      <xdr:nvSpPr>
        <xdr:cNvPr id="389" name="楕円 388"/>
        <xdr:cNvSpPr/>
      </xdr:nvSpPr>
      <xdr:spPr>
        <a:xfrm>
          <a:off x="14541500" y="5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15784</xdr:rowOff>
    </xdr:from>
    <xdr:to>
      <xdr:col>81</xdr:col>
      <xdr:colOff>50800</xdr:colOff>
      <xdr:row>33</xdr:row>
      <xdr:rowOff>41910</xdr:rowOff>
    </xdr:to>
    <xdr:cxnSp macro="">
      <xdr:nvCxnSpPr>
        <xdr:cNvPr id="390" name="直線コネクタ 389"/>
        <xdr:cNvCxnSpPr/>
      </xdr:nvCxnSpPr>
      <xdr:spPr>
        <a:xfrm>
          <a:off x="14592300" y="56736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109237</xdr:rowOff>
    </xdr:from>
    <xdr:ext cx="405111" cy="259045"/>
    <xdr:sp macro="" textlink="">
      <xdr:nvSpPr>
        <xdr:cNvPr id="394" name="n_1mainValue【認定こども園・幼稚園・保育所】&#10;有形固定資産減価償却率"/>
        <xdr:cNvSpPr txBox="1"/>
      </xdr:nvSpPr>
      <xdr:spPr>
        <a:xfrm>
          <a:off x="15266044" y="54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83111</xdr:rowOff>
    </xdr:from>
    <xdr:ext cx="405111" cy="259045"/>
    <xdr:sp macro="" textlink="">
      <xdr:nvSpPr>
        <xdr:cNvPr id="395" name="n_2mainValue【認定こども園・幼稚園・保育所】&#10;有形固定資産減価償却率"/>
        <xdr:cNvSpPr txBox="1"/>
      </xdr:nvSpPr>
      <xdr:spPr>
        <a:xfrm>
          <a:off x="14389744" y="539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31931</xdr:rowOff>
    </xdr:from>
    <xdr:to>
      <xdr:col>116</xdr:col>
      <xdr:colOff>114300</xdr:colOff>
      <xdr:row>40</xdr:row>
      <xdr:rowOff>133531</xdr:rowOff>
    </xdr:to>
    <xdr:sp macro="" textlink="">
      <xdr:nvSpPr>
        <xdr:cNvPr id="436" name="楕円 435"/>
        <xdr:cNvSpPr/>
      </xdr:nvSpPr>
      <xdr:spPr>
        <a:xfrm>
          <a:off x="22110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10358</xdr:rowOff>
    </xdr:from>
    <xdr:ext cx="469744" cy="259045"/>
    <xdr:sp macro="" textlink="">
      <xdr:nvSpPr>
        <xdr:cNvPr id="437" name="【認定こども園・幼稚園・保育所】&#10;一人当たり面積該当値テキスト"/>
        <xdr:cNvSpPr txBox="1"/>
      </xdr:nvSpPr>
      <xdr:spPr>
        <a:xfrm>
          <a:off x="22199600"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42817</xdr:rowOff>
    </xdr:from>
    <xdr:to>
      <xdr:col>112</xdr:col>
      <xdr:colOff>38100</xdr:colOff>
      <xdr:row>40</xdr:row>
      <xdr:rowOff>144417</xdr:rowOff>
    </xdr:to>
    <xdr:sp macro="" textlink="">
      <xdr:nvSpPr>
        <xdr:cNvPr id="438" name="楕円 437"/>
        <xdr:cNvSpPr/>
      </xdr:nvSpPr>
      <xdr:spPr>
        <a:xfrm>
          <a:off x="21272500" y="69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82731</xdr:rowOff>
    </xdr:from>
    <xdr:to>
      <xdr:col>116</xdr:col>
      <xdr:colOff>63500</xdr:colOff>
      <xdr:row>40</xdr:row>
      <xdr:rowOff>93617</xdr:rowOff>
    </xdr:to>
    <xdr:cxnSp macro="">
      <xdr:nvCxnSpPr>
        <xdr:cNvPr id="439" name="直線コネクタ 438"/>
        <xdr:cNvCxnSpPr/>
      </xdr:nvCxnSpPr>
      <xdr:spPr>
        <a:xfrm flipV="1">
          <a:off x="21323300" y="694073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47172</xdr:rowOff>
    </xdr:from>
    <xdr:to>
      <xdr:col>107</xdr:col>
      <xdr:colOff>101600</xdr:colOff>
      <xdr:row>40</xdr:row>
      <xdr:rowOff>148772</xdr:rowOff>
    </xdr:to>
    <xdr:sp macro="" textlink="">
      <xdr:nvSpPr>
        <xdr:cNvPr id="440" name="楕円 439"/>
        <xdr:cNvSpPr/>
      </xdr:nvSpPr>
      <xdr:spPr>
        <a:xfrm>
          <a:off x="20383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93617</xdr:rowOff>
    </xdr:from>
    <xdr:to>
      <xdr:col>111</xdr:col>
      <xdr:colOff>177800</xdr:colOff>
      <xdr:row>40</xdr:row>
      <xdr:rowOff>97972</xdr:rowOff>
    </xdr:to>
    <xdr:cxnSp macro="">
      <xdr:nvCxnSpPr>
        <xdr:cNvPr id="441" name="直線コネクタ 440"/>
        <xdr:cNvCxnSpPr/>
      </xdr:nvCxnSpPr>
      <xdr:spPr>
        <a:xfrm flipV="1">
          <a:off x="20434300" y="695161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135544</xdr:rowOff>
    </xdr:from>
    <xdr:ext cx="469744" cy="259045"/>
    <xdr:sp macro="" textlink="">
      <xdr:nvSpPr>
        <xdr:cNvPr id="445" name="n_1mainValue【認定こども園・幼稚園・保育所】&#10;一人当たり面積"/>
        <xdr:cNvSpPr txBox="1"/>
      </xdr:nvSpPr>
      <xdr:spPr>
        <a:xfrm>
          <a:off x="21075727" y="699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46" name="n_2main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77"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487" name="楕円 486"/>
        <xdr:cNvSpPr/>
      </xdr:nvSpPr>
      <xdr:spPr>
        <a:xfrm>
          <a:off x="16268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94178</xdr:rowOff>
    </xdr:from>
    <xdr:ext cx="405111" cy="259045"/>
    <xdr:sp macro="" textlink="">
      <xdr:nvSpPr>
        <xdr:cNvPr id="488" name="【学校施設】&#10;有形固定資産減価償却率該当値テキスト"/>
        <xdr:cNvSpPr txBox="1"/>
      </xdr:nvSpPr>
      <xdr:spPr>
        <a:xfrm>
          <a:off x="16357600"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489" name="楕円 488"/>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166551</xdr:rowOff>
    </xdr:from>
    <xdr:to>
      <xdr:col>85</xdr:col>
      <xdr:colOff>127000</xdr:colOff>
      <xdr:row>61</xdr:row>
      <xdr:rowOff>37556</xdr:rowOff>
    </xdr:to>
    <xdr:cxnSp macro="">
      <xdr:nvCxnSpPr>
        <xdr:cNvPr id="490" name="直線コネクタ 489"/>
        <xdr:cNvCxnSpPr/>
      </xdr:nvCxnSpPr>
      <xdr:spPr>
        <a:xfrm flipV="1">
          <a:off x="15481300" y="104535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30843</xdr:rowOff>
    </xdr:from>
    <xdr:to>
      <xdr:col>76</xdr:col>
      <xdr:colOff>165100</xdr:colOff>
      <xdr:row>61</xdr:row>
      <xdr:rowOff>132443</xdr:rowOff>
    </xdr:to>
    <xdr:sp macro="" textlink="">
      <xdr:nvSpPr>
        <xdr:cNvPr id="491" name="楕円 490"/>
        <xdr:cNvSpPr/>
      </xdr:nvSpPr>
      <xdr:spPr>
        <a:xfrm>
          <a:off x="14541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81643</xdr:rowOff>
    </xdr:to>
    <xdr:cxnSp macro="">
      <xdr:nvCxnSpPr>
        <xdr:cNvPr id="492" name="直線コネクタ 491"/>
        <xdr:cNvCxnSpPr/>
      </xdr:nvCxnSpPr>
      <xdr:spPr>
        <a:xfrm flipV="1">
          <a:off x="14592300" y="104960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93"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94"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496" name="n_1mainValue【学校施設】&#10;有形固定資産減価償却率"/>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123570</xdr:rowOff>
    </xdr:from>
    <xdr:ext cx="405111" cy="259045"/>
    <xdr:sp macro="" textlink="">
      <xdr:nvSpPr>
        <xdr:cNvPr id="497" name="n_2mainValue【学校施設】&#10;有形固定資産減価償却率"/>
        <xdr:cNvSpPr txBox="1"/>
      </xdr:nvSpPr>
      <xdr:spPr>
        <a:xfrm>
          <a:off x="14389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123981</xdr:rowOff>
    </xdr:from>
    <xdr:to>
      <xdr:col>116</xdr:col>
      <xdr:colOff>114300</xdr:colOff>
      <xdr:row>64</xdr:row>
      <xdr:rowOff>54131</xdr:rowOff>
    </xdr:to>
    <xdr:sp macro="" textlink="">
      <xdr:nvSpPr>
        <xdr:cNvPr id="538" name="楕円 537"/>
        <xdr:cNvSpPr/>
      </xdr:nvSpPr>
      <xdr:spPr>
        <a:xfrm>
          <a:off x="22110700" y="109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39" name="【学校施設】&#10;一人当たり面積該当値テキスト"/>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127835</xdr:rowOff>
    </xdr:from>
    <xdr:to>
      <xdr:col>112</xdr:col>
      <xdr:colOff>38100</xdr:colOff>
      <xdr:row>64</xdr:row>
      <xdr:rowOff>57985</xdr:rowOff>
    </xdr:to>
    <xdr:sp macro="" textlink="">
      <xdr:nvSpPr>
        <xdr:cNvPr id="540" name="楕円 539"/>
        <xdr:cNvSpPr/>
      </xdr:nvSpPr>
      <xdr:spPr>
        <a:xfrm>
          <a:off x="21272500" y="109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3331</xdr:rowOff>
    </xdr:from>
    <xdr:to>
      <xdr:col>116</xdr:col>
      <xdr:colOff>63500</xdr:colOff>
      <xdr:row>64</xdr:row>
      <xdr:rowOff>7185</xdr:rowOff>
    </xdr:to>
    <xdr:cxnSp macro="">
      <xdr:nvCxnSpPr>
        <xdr:cNvPr id="541" name="直線コネクタ 540"/>
        <xdr:cNvCxnSpPr/>
      </xdr:nvCxnSpPr>
      <xdr:spPr>
        <a:xfrm flipV="1">
          <a:off x="21323300" y="10976131"/>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129663</xdr:rowOff>
    </xdr:from>
    <xdr:to>
      <xdr:col>107</xdr:col>
      <xdr:colOff>101600</xdr:colOff>
      <xdr:row>64</xdr:row>
      <xdr:rowOff>59813</xdr:rowOff>
    </xdr:to>
    <xdr:sp macro="" textlink="">
      <xdr:nvSpPr>
        <xdr:cNvPr id="542" name="楕円 541"/>
        <xdr:cNvSpPr/>
      </xdr:nvSpPr>
      <xdr:spPr>
        <a:xfrm>
          <a:off x="20383500" y="109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7185</xdr:rowOff>
    </xdr:from>
    <xdr:to>
      <xdr:col>111</xdr:col>
      <xdr:colOff>177800</xdr:colOff>
      <xdr:row>64</xdr:row>
      <xdr:rowOff>9013</xdr:rowOff>
    </xdr:to>
    <xdr:cxnSp macro="">
      <xdr:nvCxnSpPr>
        <xdr:cNvPr id="543" name="直線コネクタ 542"/>
        <xdr:cNvCxnSpPr/>
      </xdr:nvCxnSpPr>
      <xdr:spPr>
        <a:xfrm flipV="1">
          <a:off x="20434300" y="1097998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49112</xdr:rowOff>
    </xdr:from>
    <xdr:ext cx="469744" cy="259045"/>
    <xdr:sp macro="" textlink="">
      <xdr:nvSpPr>
        <xdr:cNvPr id="547" name="n_1mainValue【学校施設】&#10;一人当たり面積"/>
        <xdr:cNvSpPr txBox="1"/>
      </xdr:nvSpPr>
      <xdr:spPr>
        <a:xfrm>
          <a:off x="21075727" y="11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50940</xdr:rowOff>
    </xdr:from>
    <xdr:ext cx="469744" cy="259045"/>
    <xdr:sp macro="" textlink="">
      <xdr:nvSpPr>
        <xdr:cNvPr id="548" name="n_2mainValue【学校施設】&#10;一人当たり面積"/>
        <xdr:cNvSpPr txBox="1"/>
      </xdr:nvSpPr>
      <xdr:spPr>
        <a:xfrm>
          <a:off x="20199427" y="110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認定子ども園・保育所では減価償却率は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％に近い率となっている。雄信内母と子の家は昭和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年、認定子ども園は昭和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年建築と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年以上経過しており、老朽化対策を進めていく必要がある。学校施設では、平成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年に天塩小学校を改築したため減価償却率は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％と類似団体と比較しても低い水準となっている一方で、天塩中学校は平成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年建築で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年経過しており、建物の修繕や設備の更新を計画的に進める必要がある。公営住宅については、減価償却率が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％と類似団体よりも高い水準にあり、一人当たり面積についても類似団体と比較して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多くなっている。長寿命化計画に基づき、既存施設の長寿命化を図りつつ、人口減少が進み公営住宅の需要も少なくなっていることから、耐用年数を超えたものについては順次取り壊しを進めていくことに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3,036
353.56
6,347,923
6,255,593
92,330
2,956,092
4,337,009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107315</xdr:rowOff>
    </xdr:from>
    <xdr:to>
      <xdr:col>24</xdr:col>
      <xdr:colOff>114300</xdr:colOff>
      <xdr:row>57</xdr:row>
      <xdr:rowOff>37465</xdr:rowOff>
    </xdr:to>
    <xdr:sp macro="" textlink="">
      <xdr:nvSpPr>
        <xdr:cNvPr id="90" name="楕円 89"/>
        <xdr:cNvSpPr/>
      </xdr:nvSpPr>
      <xdr:spPr>
        <a:xfrm>
          <a:off x="45847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130192</xdr:rowOff>
    </xdr:from>
    <xdr:ext cx="405111" cy="259045"/>
    <xdr:sp macro="" textlink="">
      <xdr:nvSpPr>
        <xdr:cNvPr id="91" name="【体育館・プール】&#10;有形固定資産減価償却率該当値テキスト"/>
        <xdr:cNvSpPr txBox="1"/>
      </xdr:nvSpPr>
      <xdr:spPr>
        <a:xfrm>
          <a:off x="4673600"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145415</xdr:rowOff>
    </xdr:from>
    <xdr:to>
      <xdr:col>20</xdr:col>
      <xdr:colOff>38100</xdr:colOff>
      <xdr:row>57</xdr:row>
      <xdr:rowOff>75565</xdr:rowOff>
    </xdr:to>
    <xdr:sp macro="" textlink="">
      <xdr:nvSpPr>
        <xdr:cNvPr id="92" name="楕円 91"/>
        <xdr:cNvSpPr/>
      </xdr:nvSpPr>
      <xdr:spPr>
        <a:xfrm>
          <a:off x="3746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158115</xdr:rowOff>
    </xdr:from>
    <xdr:to>
      <xdr:col>24</xdr:col>
      <xdr:colOff>63500</xdr:colOff>
      <xdr:row>57</xdr:row>
      <xdr:rowOff>24765</xdr:rowOff>
    </xdr:to>
    <xdr:cxnSp macro="">
      <xdr:nvCxnSpPr>
        <xdr:cNvPr id="93" name="直線コネクタ 92"/>
        <xdr:cNvCxnSpPr/>
      </xdr:nvCxnSpPr>
      <xdr:spPr>
        <a:xfrm flipV="1">
          <a:off x="3797300" y="97593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59690</xdr:rowOff>
    </xdr:from>
    <xdr:to>
      <xdr:col>15</xdr:col>
      <xdr:colOff>101600</xdr:colOff>
      <xdr:row>56</xdr:row>
      <xdr:rowOff>161290</xdr:rowOff>
    </xdr:to>
    <xdr:sp macro="" textlink="">
      <xdr:nvSpPr>
        <xdr:cNvPr id="94" name="楕円 93"/>
        <xdr:cNvSpPr/>
      </xdr:nvSpPr>
      <xdr:spPr>
        <a:xfrm>
          <a:off x="2857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57</xdr:row>
      <xdr:rowOff>24765</xdr:rowOff>
    </xdr:to>
    <xdr:cxnSp macro="">
      <xdr:nvCxnSpPr>
        <xdr:cNvPr id="95" name="直線コネクタ 94"/>
        <xdr:cNvCxnSpPr/>
      </xdr:nvCxnSpPr>
      <xdr:spPr>
        <a:xfrm>
          <a:off x="2908300" y="97116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92092</xdr:rowOff>
    </xdr:from>
    <xdr:ext cx="405111" cy="259045"/>
    <xdr:sp macro="" textlink="">
      <xdr:nvSpPr>
        <xdr:cNvPr id="96" name="n_1mainValue【体育館・プール】&#10;有形固定資産減価償却率"/>
        <xdr:cNvSpPr txBox="1"/>
      </xdr:nvSpPr>
      <xdr:spPr>
        <a:xfrm>
          <a:off x="35820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6367</xdr:rowOff>
    </xdr:from>
    <xdr:ext cx="405111" cy="259045"/>
    <xdr:sp macro="" textlink="">
      <xdr:nvSpPr>
        <xdr:cNvPr id="97" name="n_2mainValue【体育館・プール】&#10;有形固定資産減価償却率"/>
        <xdr:cNvSpPr txBox="1"/>
      </xdr:nvSpPr>
      <xdr:spPr>
        <a:xfrm>
          <a:off x="2705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75747</xdr:rowOff>
    </xdr:from>
    <xdr:to>
      <xdr:col>55</xdr:col>
      <xdr:colOff>50800</xdr:colOff>
      <xdr:row>64</xdr:row>
      <xdr:rowOff>5897</xdr:rowOff>
    </xdr:to>
    <xdr:sp macro="" textlink="">
      <xdr:nvSpPr>
        <xdr:cNvPr id="141" name="楕円 140"/>
        <xdr:cNvSpPr/>
      </xdr:nvSpPr>
      <xdr:spPr>
        <a:xfrm>
          <a:off x="10426700" y="108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98624</xdr:rowOff>
    </xdr:from>
    <xdr:ext cx="469744" cy="259045"/>
    <xdr:sp macro="" textlink="">
      <xdr:nvSpPr>
        <xdr:cNvPr id="142" name="【体育館・プール】&#10;一人当たり面積該当値テキスト"/>
        <xdr:cNvSpPr txBox="1"/>
      </xdr:nvSpPr>
      <xdr:spPr>
        <a:xfrm>
          <a:off x="10515600" y="107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81135</xdr:rowOff>
    </xdr:from>
    <xdr:to>
      <xdr:col>50</xdr:col>
      <xdr:colOff>165100</xdr:colOff>
      <xdr:row>64</xdr:row>
      <xdr:rowOff>11285</xdr:rowOff>
    </xdr:to>
    <xdr:sp macro="" textlink="">
      <xdr:nvSpPr>
        <xdr:cNvPr id="143" name="楕円 142"/>
        <xdr:cNvSpPr/>
      </xdr:nvSpPr>
      <xdr:spPr>
        <a:xfrm>
          <a:off x="9588500" y="10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126547</xdr:rowOff>
    </xdr:from>
    <xdr:to>
      <xdr:col>55</xdr:col>
      <xdr:colOff>0</xdr:colOff>
      <xdr:row>63</xdr:row>
      <xdr:rowOff>131935</xdr:rowOff>
    </xdr:to>
    <xdr:cxnSp macro="">
      <xdr:nvCxnSpPr>
        <xdr:cNvPr id="144" name="直線コネクタ 143"/>
        <xdr:cNvCxnSpPr/>
      </xdr:nvCxnSpPr>
      <xdr:spPr>
        <a:xfrm flipV="1">
          <a:off x="9639300" y="10927897"/>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83584</xdr:rowOff>
    </xdr:from>
    <xdr:to>
      <xdr:col>46</xdr:col>
      <xdr:colOff>38100</xdr:colOff>
      <xdr:row>64</xdr:row>
      <xdr:rowOff>13734</xdr:rowOff>
    </xdr:to>
    <xdr:sp macro="" textlink="">
      <xdr:nvSpPr>
        <xdr:cNvPr id="145" name="楕円 144"/>
        <xdr:cNvSpPr/>
      </xdr:nvSpPr>
      <xdr:spPr>
        <a:xfrm>
          <a:off x="8699500" y="108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131935</xdr:rowOff>
    </xdr:from>
    <xdr:to>
      <xdr:col>50</xdr:col>
      <xdr:colOff>114300</xdr:colOff>
      <xdr:row>63</xdr:row>
      <xdr:rowOff>134384</xdr:rowOff>
    </xdr:to>
    <xdr:cxnSp macro="">
      <xdr:nvCxnSpPr>
        <xdr:cNvPr id="146" name="直線コネクタ 145"/>
        <xdr:cNvCxnSpPr/>
      </xdr:nvCxnSpPr>
      <xdr:spPr>
        <a:xfrm flipV="1">
          <a:off x="8750300" y="1093328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2412</xdr:rowOff>
    </xdr:from>
    <xdr:ext cx="469744" cy="259045"/>
    <xdr:sp macro="" textlink="">
      <xdr:nvSpPr>
        <xdr:cNvPr id="147" name="n_1mainValue【体育館・プール】&#10;一人当たり面積"/>
        <xdr:cNvSpPr txBox="1"/>
      </xdr:nvSpPr>
      <xdr:spPr>
        <a:xfrm>
          <a:off x="9391727" y="10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4861</xdr:rowOff>
    </xdr:from>
    <xdr:ext cx="469744" cy="259045"/>
    <xdr:sp macro="" textlink="">
      <xdr:nvSpPr>
        <xdr:cNvPr id="148" name="n_2mainValue【体育館・プール】&#10;一人当たり面積"/>
        <xdr:cNvSpPr txBox="1"/>
      </xdr:nvSpPr>
      <xdr:spPr>
        <a:xfrm>
          <a:off x="8515427" y="109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78" name="【福祉施設】&#10;有形固定資産減価償却率平均値テキスト"/>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1"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3"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84" name="フローチャート: 判断 183"/>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85"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xdr:rowOff>
    </xdr:from>
    <xdr:to>
      <xdr:col>24</xdr:col>
      <xdr:colOff>114300</xdr:colOff>
      <xdr:row>86</xdr:row>
      <xdr:rowOff>107950</xdr:rowOff>
    </xdr:to>
    <xdr:sp macro="" textlink="">
      <xdr:nvSpPr>
        <xdr:cNvPr id="191" name="楕円 190"/>
        <xdr:cNvSpPr/>
      </xdr:nvSpPr>
      <xdr:spPr>
        <a:xfrm>
          <a:off x="4584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156227</xdr:rowOff>
    </xdr:from>
    <xdr:ext cx="405111" cy="259045"/>
    <xdr:sp macro="" textlink="">
      <xdr:nvSpPr>
        <xdr:cNvPr id="192" name="【福祉施設】&#10;有形固定資産減価償却率該当値テキスト"/>
        <xdr:cNvSpPr txBox="1"/>
      </xdr:nvSpPr>
      <xdr:spPr>
        <a:xfrm>
          <a:off x="4673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193" name="楕円 192"/>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86</xdr:row>
      <xdr:rowOff>57150</xdr:rowOff>
    </xdr:to>
    <xdr:cxnSp macro="">
      <xdr:nvCxnSpPr>
        <xdr:cNvPr id="194" name="直線コネクタ 193"/>
        <xdr:cNvCxnSpPr/>
      </xdr:nvCxnSpPr>
      <xdr:spPr>
        <a:xfrm>
          <a:off x="3797300" y="14255114"/>
          <a:ext cx="838200" cy="5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195" name="楕円 194"/>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60961</xdr:rowOff>
    </xdr:to>
    <xdr:cxnSp macro="">
      <xdr:nvCxnSpPr>
        <xdr:cNvPr id="196" name="直線コネクタ 195"/>
        <xdr:cNvCxnSpPr/>
      </xdr:nvCxnSpPr>
      <xdr:spPr>
        <a:xfrm flipV="1">
          <a:off x="2908300" y="142551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197" name="n_1main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198" name="n_2mainValue【福祉施設】&#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29"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2"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34"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35" name="フローチャート: 判断 234"/>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36"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242" name="楕円 241"/>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61740</xdr:rowOff>
    </xdr:from>
    <xdr:ext cx="469744" cy="259045"/>
    <xdr:sp macro="" textlink="">
      <xdr:nvSpPr>
        <xdr:cNvPr id="243" name="【福祉施設】&#10;一人当たり面積該当値テキスト"/>
        <xdr:cNvSpPr txBox="1"/>
      </xdr:nvSpPr>
      <xdr:spPr>
        <a:xfrm>
          <a:off x="10515600"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89517</xdr:rowOff>
    </xdr:from>
    <xdr:to>
      <xdr:col>50</xdr:col>
      <xdr:colOff>165100</xdr:colOff>
      <xdr:row>86</xdr:row>
      <xdr:rowOff>19667</xdr:rowOff>
    </xdr:to>
    <xdr:sp macro="" textlink="">
      <xdr:nvSpPr>
        <xdr:cNvPr id="244" name="楕円 243"/>
        <xdr:cNvSpPr/>
      </xdr:nvSpPr>
      <xdr:spPr>
        <a:xfrm>
          <a:off x="9588500" y="146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140317</xdr:rowOff>
    </xdr:to>
    <xdr:cxnSp macro="">
      <xdr:nvCxnSpPr>
        <xdr:cNvPr id="245" name="直線コネクタ 244"/>
        <xdr:cNvCxnSpPr/>
      </xdr:nvCxnSpPr>
      <xdr:spPr>
        <a:xfrm flipV="1">
          <a:off x="9639300" y="14707363"/>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246" name="楕円 245"/>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140317</xdr:rowOff>
    </xdr:from>
    <xdr:to>
      <xdr:col>50</xdr:col>
      <xdr:colOff>114300</xdr:colOff>
      <xdr:row>85</xdr:row>
      <xdr:rowOff>143256</xdr:rowOff>
    </xdr:to>
    <xdr:cxnSp macro="">
      <xdr:nvCxnSpPr>
        <xdr:cNvPr id="247" name="直線コネクタ 246"/>
        <xdr:cNvCxnSpPr/>
      </xdr:nvCxnSpPr>
      <xdr:spPr>
        <a:xfrm flipV="1">
          <a:off x="8750300" y="1471356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10794</xdr:rowOff>
    </xdr:from>
    <xdr:ext cx="469744" cy="259045"/>
    <xdr:sp macro="" textlink="">
      <xdr:nvSpPr>
        <xdr:cNvPr id="248" name="n_1mainValue【福祉施設】&#10;一人当たり面積"/>
        <xdr:cNvSpPr txBox="1"/>
      </xdr:nvSpPr>
      <xdr:spPr>
        <a:xfrm>
          <a:off x="9391727" y="147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249" name="n_2mainValue【福祉施設】&#10;一人当たり面積"/>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4" name="テキスト ボックス 2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5" name="直線コネクタ 2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7" name="テキスト ボックス 27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89" name="直線コネクタ 288"/>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0"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1" name="直線コネクタ 29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2"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3" name="直線コネクタ 292"/>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94"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95" name="フローチャート: 判断 294"/>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6" name="フローチャート: 判断 29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97"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8" name="フローチャート: 判断 297"/>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99"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0" name="フローチャート: 判断 29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01"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07" name="楕円 306"/>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08"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309" name="楕円 308"/>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102870</xdr:rowOff>
    </xdr:to>
    <xdr:cxnSp macro="">
      <xdr:nvCxnSpPr>
        <xdr:cNvPr id="310" name="直線コネクタ 309"/>
        <xdr:cNvCxnSpPr/>
      </xdr:nvCxnSpPr>
      <xdr:spPr>
        <a:xfrm flipV="1">
          <a:off x="15481300" y="6419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72390</xdr:rowOff>
    </xdr:from>
    <xdr:to>
      <xdr:col>76</xdr:col>
      <xdr:colOff>165100</xdr:colOff>
      <xdr:row>38</xdr:row>
      <xdr:rowOff>2540</xdr:rowOff>
    </xdr:to>
    <xdr:sp macro="" textlink="">
      <xdr:nvSpPr>
        <xdr:cNvPr id="311" name="楕円 310"/>
        <xdr:cNvSpPr/>
      </xdr:nvSpPr>
      <xdr:spPr>
        <a:xfrm>
          <a:off x="14541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123190</xdr:rowOff>
    </xdr:to>
    <xdr:cxnSp macro="">
      <xdr:nvCxnSpPr>
        <xdr:cNvPr id="312" name="直線コネクタ 311"/>
        <xdr:cNvCxnSpPr/>
      </xdr:nvCxnSpPr>
      <xdr:spPr>
        <a:xfrm flipV="1">
          <a:off x="14592300" y="64465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313" name="n_1mainValue【一般廃棄物処理施設】&#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19067</xdr:rowOff>
    </xdr:from>
    <xdr:ext cx="405111" cy="259045"/>
    <xdr:sp macro="" textlink="">
      <xdr:nvSpPr>
        <xdr:cNvPr id="314" name="n_2mainValue【一般廃棄物処理施設】&#10;有形固定資産減価償却率"/>
        <xdr:cNvSpPr txBox="1"/>
      </xdr:nvSpPr>
      <xdr:spPr>
        <a:xfrm>
          <a:off x="143897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6" name="テキスト ボックス 32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8" name="テキスト ボックス 32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0" name="テキスト ボックス 3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2" name="テキスト ボックス 33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4" name="テキスト ボックス 33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6" name="テキスト ボックス 33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38" name="直線コネクタ 337"/>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39"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0" name="直線コネクタ 339"/>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1"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2" name="直線コネクタ 341"/>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43"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44" name="フローチャート: 判断 343"/>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45" name="フローチャート: 判断 344"/>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46"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47" name="フローチャート: 判断 346"/>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48" name="n_2aveValue【一般廃棄物処理施設】&#10;一人当たり有形固定資産（償却資産）額"/>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49" name="フローチャート: 判断 348"/>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0"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33648</xdr:rowOff>
    </xdr:from>
    <xdr:to>
      <xdr:col>116</xdr:col>
      <xdr:colOff>114300</xdr:colOff>
      <xdr:row>39</xdr:row>
      <xdr:rowOff>135248</xdr:rowOff>
    </xdr:to>
    <xdr:sp macro="" textlink="">
      <xdr:nvSpPr>
        <xdr:cNvPr id="356" name="楕円 355"/>
        <xdr:cNvSpPr/>
      </xdr:nvSpPr>
      <xdr:spPr>
        <a:xfrm>
          <a:off x="22110700" y="67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56525</xdr:rowOff>
    </xdr:from>
    <xdr:ext cx="599010" cy="259045"/>
    <xdr:sp macro="" textlink="">
      <xdr:nvSpPr>
        <xdr:cNvPr id="357" name="【一般廃棄物処理施設】&#10;一人当たり有形固定資産（償却資産）額該当値テキスト"/>
        <xdr:cNvSpPr txBox="1"/>
      </xdr:nvSpPr>
      <xdr:spPr>
        <a:xfrm>
          <a:off x="22199600" y="65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47861</xdr:rowOff>
    </xdr:from>
    <xdr:to>
      <xdr:col>112</xdr:col>
      <xdr:colOff>38100</xdr:colOff>
      <xdr:row>39</xdr:row>
      <xdr:rowOff>149461</xdr:rowOff>
    </xdr:to>
    <xdr:sp macro="" textlink="">
      <xdr:nvSpPr>
        <xdr:cNvPr id="358" name="楕円 357"/>
        <xdr:cNvSpPr/>
      </xdr:nvSpPr>
      <xdr:spPr>
        <a:xfrm>
          <a:off x="21272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84448</xdr:rowOff>
    </xdr:from>
    <xdr:to>
      <xdr:col>116</xdr:col>
      <xdr:colOff>63500</xdr:colOff>
      <xdr:row>39</xdr:row>
      <xdr:rowOff>98661</xdr:rowOff>
    </xdr:to>
    <xdr:cxnSp macro="">
      <xdr:nvCxnSpPr>
        <xdr:cNvPr id="359" name="直線コネクタ 358"/>
        <xdr:cNvCxnSpPr/>
      </xdr:nvCxnSpPr>
      <xdr:spPr>
        <a:xfrm flipV="1">
          <a:off x="21323300" y="6770998"/>
          <a:ext cx="8382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78042</xdr:rowOff>
    </xdr:from>
    <xdr:to>
      <xdr:col>107</xdr:col>
      <xdr:colOff>101600</xdr:colOff>
      <xdr:row>40</xdr:row>
      <xdr:rowOff>8192</xdr:rowOff>
    </xdr:to>
    <xdr:sp macro="" textlink="">
      <xdr:nvSpPr>
        <xdr:cNvPr id="360" name="楕円 359"/>
        <xdr:cNvSpPr/>
      </xdr:nvSpPr>
      <xdr:spPr>
        <a:xfrm>
          <a:off x="20383500" y="67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98661</xdr:rowOff>
    </xdr:from>
    <xdr:to>
      <xdr:col>111</xdr:col>
      <xdr:colOff>177800</xdr:colOff>
      <xdr:row>39</xdr:row>
      <xdr:rowOff>128842</xdr:rowOff>
    </xdr:to>
    <xdr:cxnSp macro="">
      <xdr:nvCxnSpPr>
        <xdr:cNvPr id="361" name="直線コネクタ 360"/>
        <xdr:cNvCxnSpPr/>
      </xdr:nvCxnSpPr>
      <xdr:spPr>
        <a:xfrm flipV="1">
          <a:off x="20434300" y="6785211"/>
          <a:ext cx="889000" cy="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165988</xdr:rowOff>
    </xdr:from>
    <xdr:ext cx="599010" cy="259045"/>
    <xdr:sp macro="" textlink="">
      <xdr:nvSpPr>
        <xdr:cNvPr id="362" name="n_1mainValue【一般廃棄物処理施設】&#10;一人当たり有形固定資産（償却資産）額"/>
        <xdr:cNvSpPr txBox="1"/>
      </xdr:nvSpPr>
      <xdr:spPr>
        <a:xfrm>
          <a:off x="21011095" y="650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24719</xdr:rowOff>
    </xdr:from>
    <xdr:ext cx="599010" cy="259045"/>
    <xdr:sp macro="" textlink="">
      <xdr:nvSpPr>
        <xdr:cNvPr id="363" name="n_2mainValue【一般廃棄物処理施設】&#10;一人当たり有形固定資産（償却資産）額"/>
        <xdr:cNvSpPr txBox="1"/>
      </xdr:nvSpPr>
      <xdr:spPr>
        <a:xfrm>
          <a:off x="20134795" y="65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5" name="テキスト ボックス 3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5" name="テキスト ボックス 3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89" name="直線コネクタ 388"/>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0"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1" name="直線コネクタ 390"/>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2"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3" name="直線コネクタ 392"/>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94"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95" name="フローチャート: 判断 394"/>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6" name="フローチャート: 判断 39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97"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8" name="フローチャート: 判断 397"/>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99"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00" name="フローチャート: 判断 399"/>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01"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407" name="楕円 406"/>
        <xdr:cNvSpPr/>
      </xdr:nvSpPr>
      <xdr:spPr>
        <a:xfrm>
          <a:off x="16268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71681</xdr:rowOff>
    </xdr:from>
    <xdr:ext cx="405111" cy="259045"/>
    <xdr:sp macro="" textlink="">
      <xdr:nvSpPr>
        <xdr:cNvPr id="408" name="【保健センター・保健所】&#10;有形固定資産減価償却率該当値テキスト"/>
        <xdr:cNvSpPr txBox="1"/>
      </xdr:nvSpPr>
      <xdr:spPr>
        <a:xfrm>
          <a:off x="16357600" y="1001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409" name="楕円 408"/>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99604</xdr:rowOff>
    </xdr:from>
    <xdr:to>
      <xdr:col>85</xdr:col>
      <xdr:colOff>127000</xdr:colOff>
      <xdr:row>59</xdr:row>
      <xdr:rowOff>135527</xdr:rowOff>
    </xdr:to>
    <xdr:cxnSp macro="">
      <xdr:nvCxnSpPr>
        <xdr:cNvPr id="410" name="直線コネクタ 409"/>
        <xdr:cNvCxnSpPr/>
      </xdr:nvCxnSpPr>
      <xdr:spPr>
        <a:xfrm flipV="1">
          <a:off x="15481300" y="102151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11" name="楕円 410"/>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60</xdr:row>
      <xdr:rowOff>0</xdr:rowOff>
    </xdr:to>
    <xdr:cxnSp macro="">
      <xdr:nvCxnSpPr>
        <xdr:cNvPr id="412" name="直線コネクタ 411"/>
        <xdr:cNvCxnSpPr/>
      </xdr:nvCxnSpPr>
      <xdr:spPr>
        <a:xfrm flipV="1">
          <a:off x="14592300" y="102510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413"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14"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5" name="直線コネクタ 4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6" name="テキスト ボックス 4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7" name="直線コネクタ 4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8" name="テキスト ボックス 4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9" name="直線コネクタ 4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0" name="テキスト ボックス 4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1" name="直線コネクタ 4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2" name="テキスト ボックス 4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3" name="直線コネクタ 4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4" name="テキスト ボックス 4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8" name="直線コネクタ 437"/>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0" name="直線コネクタ 43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41"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42" name="直線コネクタ 441"/>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43"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44" name="フローチャート: 判断 44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45" name="フローチャート: 判断 444"/>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46"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47" name="フローチャート: 判断 446"/>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48"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49" name="フローチャート: 判断 448"/>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50"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115316</xdr:rowOff>
    </xdr:from>
    <xdr:to>
      <xdr:col>116</xdr:col>
      <xdr:colOff>114300</xdr:colOff>
      <xdr:row>63</xdr:row>
      <xdr:rowOff>45466</xdr:rowOff>
    </xdr:to>
    <xdr:sp macro="" textlink="">
      <xdr:nvSpPr>
        <xdr:cNvPr id="456" name="楕円 455"/>
        <xdr:cNvSpPr/>
      </xdr:nvSpPr>
      <xdr:spPr>
        <a:xfrm>
          <a:off x="22110700" y="107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93743</xdr:rowOff>
    </xdr:from>
    <xdr:ext cx="469744" cy="259045"/>
    <xdr:sp macro="" textlink="">
      <xdr:nvSpPr>
        <xdr:cNvPr id="457" name="【保健センター・保健所】&#10;一人当たり面積該当値テキスト"/>
        <xdr:cNvSpPr txBox="1"/>
      </xdr:nvSpPr>
      <xdr:spPr>
        <a:xfrm>
          <a:off x="22199600"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458" name="楕円 457"/>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166116</xdr:rowOff>
    </xdr:from>
    <xdr:to>
      <xdr:col>116</xdr:col>
      <xdr:colOff>63500</xdr:colOff>
      <xdr:row>63</xdr:row>
      <xdr:rowOff>2286</xdr:rowOff>
    </xdr:to>
    <xdr:cxnSp macro="">
      <xdr:nvCxnSpPr>
        <xdr:cNvPr id="459" name="直線コネクタ 458"/>
        <xdr:cNvCxnSpPr/>
      </xdr:nvCxnSpPr>
      <xdr:spPr>
        <a:xfrm flipV="1">
          <a:off x="21323300" y="1079601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126746</xdr:rowOff>
    </xdr:from>
    <xdr:to>
      <xdr:col>107</xdr:col>
      <xdr:colOff>101600</xdr:colOff>
      <xdr:row>63</xdr:row>
      <xdr:rowOff>56896</xdr:rowOff>
    </xdr:to>
    <xdr:sp macro="" textlink="">
      <xdr:nvSpPr>
        <xdr:cNvPr id="460" name="楕円 459"/>
        <xdr:cNvSpPr/>
      </xdr:nvSpPr>
      <xdr:spPr>
        <a:xfrm>
          <a:off x="20383500" y="107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6096</xdr:rowOff>
    </xdr:to>
    <xdr:cxnSp macro="">
      <xdr:nvCxnSpPr>
        <xdr:cNvPr id="461" name="直線コネクタ 460"/>
        <xdr:cNvCxnSpPr/>
      </xdr:nvCxnSpPr>
      <xdr:spPr>
        <a:xfrm flipV="1">
          <a:off x="20434300" y="108036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44213</xdr:rowOff>
    </xdr:from>
    <xdr:ext cx="469744" cy="259045"/>
    <xdr:sp macro="" textlink="">
      <xdr:nvSpPr>
        <xdr:cNvPr id="462" name="n_1mainValue【保健センター・保健所】&#10;一人当たり面積"/>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48023</xdr:rowOff>
    </xdr:from>
    <xdr:ext cx="469744" cy="259045"/>
    <xdr:sp macro="" textlink="">
      <xdr:nvSpPr>
        <xdr:cNvPr id="463" name="n_2mainValue【保健センター・保健所】&#10;一人当たり面積"/>
        <xdr:cNvSpPr txBox="1"/>
      </xdr:nvSpPr>
      <xdr:spPr>
        <a:xfrm>
          <a:off x="20199427" y="108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9" name="直線コネクタ 488"/>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90"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1" name="直線コネクタ 490"/>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94" name="【消防施設】&#10;有形固定資産減価償却率平均値テキスト"/>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5" name="フローチャート: 判断 494"/>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6" name="フローチャート: 判断 495"/>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97"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8" name="フローチャート: 判断 497"/>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99"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00" name="フローチャート: 判断 499"/>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01"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507" name="楕円 506"/>
        <xdr:cNvSpPr/>
      </xdr:nvSpPr>
      <xdr:spPr>
        <a:xfrm>
          <a:off x="16268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140443</xdr:rowOff>
    </xdr:from>
    <xdr:ext cx="405111" cy="259045"/>
    <xdr:sp macro="" textlink="">
      <xdr:nvSpPr>
        <xdr:cNvPr id="508" name="【消防施設】&#10;有形固定資産減価償却率該当値テキスト"/>
        <xdr:cNvSpPr txBox="1"/>
      </xdr:nvSpPr>
      <xdr:spPr>
        <a:xfrm>
          <a:off x="16357600"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75474</xdr:rowOff>
    </xdr:from>
    <xdr:to>
      <xdr:col>81</xdr:col>
      <xdr:colOff>101600</xdr:colOff>
      <xdr:row>80</xdr:row>
      <xdr:rowOff>5624</xdr:rowOff>
    </xdr:to>
    <xdr:sp macro="" textlink="">
      <xdr:nvSpPr>
        <xdr:cNvPr id="509" name="楕円 508"/>
        <xdr:cNvSpPr/>
      </xdr:nvSpPr>
      <xdr:spPr>
        <a:xfrm>
          <a:off x="15430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126274</xdr:rowOff>
    </xdr:from>
    <xdr:to>
      <xdr:col>85</xdr:col>
      <xdr:colOff>127000</xdr:colOff>
      <xdr:row>82</xdr:row>
      <xdr:rowOff>41366</xdr:rowOff>
    </xdr:to>
    <xdr:cxnSp macro="">
      <xdr:nvCxnSpPr>
        <xdr:cNvPr id="510" name="直線コネクタ 509"/>
        <xdr:cNvCxnSpPr/>
      </xdr:nvCxnSpPr>
      <xdr:spPr>
        <a:xfrm>
          <a:off x="15481300" y="13670824"/>
          <a:ext cx="8382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511" name="楕円 510"/>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79</xdr:row>
      <xdr:rowOff>126274</xdr:rowOff>
    </xdr:to>
    <xdr:cxnSp macro="">
      <xdr:nvCxnSpPr>
        <xdr:cNvPr id="512" name="直線コネクタ 511"/>
        <xdr:cNvCxnSpPr/>
      </xdr:nvCxnSpPr>
      <xdr:spPr>
        <a:xfrm>
          <a:off x="14592300" y="136659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22151</xdr:rowOff>
    </xdr:from>
    <xdr:ext cx="405111" cy="259045"/>
    <xdr:sp macro="" textlink="">
      <xdr:nvSpPr>
        <xdr:cNvPr id="513" name="n_1mainValue【消防施設】&#10;有形固定資産減価償却率"/>
        <xdr:cNvSpPr txBox="1"/>
      </xdr:nvSpPr>
      <xdr:spPr>
        <a:xfrm>
          <a:off x="152660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514" name="n_2mainValue【消防施設】&#10;有形固定資産減価償却率"/>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5" name="直線コネクタ 5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6" name="テキスト ボックス 5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7" name="直線コネクタ 5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8" name="テキスト ボックス 5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9" name="直線コネクタ 5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0" name="テキスト ボックス 5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1" name="直線コネクタ 5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2" name="テキスト ボックス 5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3" name="直線コネクタ 5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4" name="テキスト ボックス 5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6" name="テキスト ボックス 535"/>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8" name="直線コネクタ 537"/>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9"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40" name="直線コネクタ 539"/>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1"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2" name="直線コネクタ 541"/>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43"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4" name="フローチャート: 判断 543"/>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5" name="フローチャート: 判断 544"/>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546"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7" name="フローチャート: 判断 546"/>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548" name="n_2aveValue【消防施設】&#10;一人当たり面積"/>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49" name="フローチャート: 判断 548"/>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50"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148844</xdr:rowOff>
    </xdr:from>
    <xdr:to>
      <xdr:col>116</xdr:col>
      <xdr:colOff>114300</xdr:colOff>
      <xdr:row>86</xdr:row>
      <xdr:rowOff>78994</xdr:rowOff>
    </xdr:to>
    <xdr:sp macro="" textlink="">
      <xdr:nvSpPr>
        <xdr:cNvPr id="556" name="楕円 555"/>
        <xdr:cNvSpPr/>
      </xdr:nvSpPr>
      <xdr:spPr>
        <a:xfrm>
          <a:off x="221107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108221</xdr:rowOff>
    </xdr:from>
    <xdr:ext cx="469744" cy="259045"/>
    <xdr:sp macro="" textlink="">
      <xdr:nvSpPr>
        <xdr:cNvPr id="557" name="【消防施設】&#10;一人当たり面積該当値テキスト"/>
        <xdr:cNvSpPr txBox="1"/>
      </xdr:nvSpPr>
      <xdr:spPr>
        <a:xfrm>
          <a:off x="22199600" y="145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151512</xdr:rowOff>
    </xdr:from>
    <xdr:to>
      <xdr:col>112</xdr:col>
      <xdr:colOff>38100</xdr:colOff>
      <xdr:row>86</xdr:row>
      <xdr:rowOff>81662</xdr:rowOff>
    </xdr:to>
    <xdr:sp macro="" textlink="">
      <xdr:nvSpPr>
        <xdr:cNvPr id="558" name="楕円 557"/>
        <xdr:cNvSpPr/>
      </xdr:nvSpPr>
      <xdr:spPr>
        <a:xfrm>
          <a:off x="21272500" y="147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28194</xdr:rowOff>
    </xdr:from>
    <xdr:to>
      <xdr:col>116</xdr:col>
      <xdr:colOff>63500</xdr:colOff>
      <xdr:row>86</xdr:row>
      <xdr:rowOff>30862</xdr:rowOff>
    </xdr:to>
    <xdr:cxnSp macro="">
      <xdr:nvCxnSpPr>
        <xdr:cNvPr id="559" name="直線コネクタ 558"/>
        <xdr:cNvCxnSpPr/>
      </xdr:nvCxnSpPr>
      <xdr:spPr>
        <a:xfrm flipV="1">
          <a:off x="21323300" y="14772894"/>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152654</xdr:rowOff>
    </xdr:from>
    <xdr:to>
      <xdr:col>107</xdr:col>
      <xdr:colOff>101600</xdr:colOff>
      <xdr:row>86</xdr:row>
      <xdr:rowOff>82804</xdr:rowOff>
    </xdr:to>
    <xdr:sp macro="" textlink="">
      <xdr:nvSpPr>
        <xdr:cNvPr id="560" name="楕円 559"/>
        <xdr:cNvSpPr/>
      </xdr:nvSpPr>
      <xdr:spPr>
        <a:xfrm>
          <a:off x="20383500" y="147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30862</xdr:rowOff>
    </xdr:from>
    <xdr:to>
      <xdr:col>111</xdr:col>
      <xdr:colOff>177800</xdr:colOff>
      <xdr:row>86</xdr:row>
      <xdr:rowOff>32004</xdr:rowOff>
    </xdr:to>
    <xdr:cxnSp macro="">
      <xdr:nvCxnSpPr>
        <xdr:cNvPr id="561" name="直線コネクタ 560"/>
        <xdr:cNvCxnSpPr/>
      </xdr:nvCxnSpPr>
      <xdr:spPr>
        <a:xfrm flipV="1">
          <a:off x="20434300" y="1477556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98189</xdr:rowOff>
    </xdr:from>
    <xdr:ext cx="469744" cy="259045"/>
    <xdr:sp macro="" textlink="">
      <xdr:nvSpPr>
        <xdr:cNvPr id="562" name="n_1mainValue【消防施設】&#10;一人当たり面積"/>
        <xdr:cNvSpPr txBox="1"/>
      </xdr:nvSpPr>
      <xdr:spPr>
        <a:xfrm>
          <a:off x="21075727" y="144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99331</xdr:rowOff>
    </xdr:from>
    <xdr:ext cx="469744" cy="259045"/>
    <xdr:sp macro="" textlink="">
      <xdr:nvSpPr>
        <xdr:cNvPr id="563" name="n_2mainValue【消防施設】&#10;一人当たり面積"/>
        <xdr:cNvSpPr txBox="1"/>
      </xdr:nvSpPr>
      <xdr:spPr>
        <a:xfrm>
          <a:off x="20199427" y="1450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5" name="テキスト ボックス 57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7" name="直線コネクタ 58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9" name="直線コネクタ 58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1" name="直線コネクタ 59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2"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3" name="フローチャート: 判断 592"/>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4" name="フローチャート: 判断 593"/>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95"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6" name="フローチャート: 判断 595"/>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97"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98" name="フローチャート: 判断 597"/>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99"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97789</xdr:rowOff>
    </xdr:from>
    <xdr:to>
      <xdr:col>85</xdr:col>
      <xdr:colOff>177800</xdr:colOff>
      <xdr:row>103</xdr:row>
      <xdr:rowOff>27939</xdr:rowOff>
    </xdr:to>
    <xdr:sp macro="" textlink="">
      <xdr:nvSpPr>
        <xdr:cNvPr id="605" name="楕円 604"/>
        <xdr:cNvSpPr/>
      </xdr:nvSpPr>
      <xdr:spPr>
        <a:xfrm>
          <a:off x="162687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120666</xdr:rowOff>
    </xdr:from>
    <xdr:ext cx="405111" cy="259045"/>
    <xdr:sp macro="" textlink="">
      <xdr:nvSpPr>
        <xdr:cNvPr id="606" name="【庁舎】&#10;有形固定資産減価償却率該当値テキスト"/>
        <xdr:cNvSpPr txBox="1"/>
      </xdr:nvSpPr>
      <xdr:spPr>
        <a:xfrm>
          <a:off x="16357600"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119380</xdr:rowOff>
    </xdr:from>
    <xdr:to>
      <xdr:col>81</xdr:col>
      <xdr:colOff>101600</xdr:colOff>
      <xdr:row>103</xdr:row>
      <xdr:rowOff>49530</xdr:rowOff>
    </xdr:to>
    <xdr:sp macro="" textlink="">
      <xdr:nvSpPr>
        <xdr:cNvPr id="607" name="楕円 606"/>
        <xdr:cNvSpPr/>
      </xdr:nvSpPr>
      <xdr:spPr>
        <a:xfrm>
          <a:off x="15430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148589</xdr:rowOff>
    </xdr:from>
    <xdr:to>
      <xdr:col>85</xdr:col>
      <xdr:colOff>127000</xdr:colOff>
      <xdr:row>102</xdr:row>
      <xdr:rowOff>170180</xdr:rowOff>
    </xdr:to>
    <xdr:cxnSp macro="">
      <xdr:nvCxnSpPr>
        <xdr:cNvPr id="608" name="直線コネクタ 607"/>
        <xdr:cNvCxnSpPr/>
      </xdr:nvCxnSpPr>
      <xdr:spPr>
        <a:xfrm flipV="1">
          <a:off x="15481300" y="17636489"/>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609" name="楕円 608"/>
        <xdr:cNvSpPr/>
      </xdr:nvSpPr>
      <xdr:spPr>
        <a:xfrm>
          <a:off x="14541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170180</xdr:rowOff>
    </xdr:from>
    <xdr:to>
      <xdr:col>81</xdr:col>
      <xdr:colOff>50800</xdr:colOff>
      <xdr:row>103</xdr:row>
      <xdr:rowOff>22861</xdr:rowOff>
    </xdr:to>
    <xdr:cxnSp macro="">
      <xdr:nvCxnSpPr>
        <xdr:cNvPr id="610" name="直線コネクタ 609"/>
        <xdr:cNvCxnSpPr/>
      </xdr:nvCxnSpPr>
      <xdr:spPr>
        <a:xfrm flipV="1">
          <a:off x="14592300" y="17658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66057</xdr:rowOff>
    </xdr:from>
    <xdr:ext cx="405111" cy="259045"/>
    <xdr:sp macro="" textlink="">
      <xdr:nvSpPr>
        <xdr:cNvPr id="611" name="n_1mainValue【庁舎】&#10;有形固定資産減価償却率"/>
        <xdr:cNvSpPr txBox="1"/>
      </xdr:nvSpPr>
      <xdr:spPr>
        <a:xfrm>
          <a:off x="152660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612" name="n_2main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3" name="直線コネクタ 6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4" name="テキスト ボックス 6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5" name="直線コネクタ 6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6" name="テキスト ボックス 6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7" name="直線コネクタ 6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8" name="テキスト ボックス 6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9" name="直線コネクタ 6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0" name="テキスト ボックス 6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1" name="直線コネクタ 6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2" name="テキスト ボックス 6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36" name="直線コネクタ 635"/>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7"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8" name="直線コネクタ 63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39"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40" name="直線コネクタ 639"/>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41"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2" name="フローチャート: 判断 641"/>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3" name="フローチャート: 判断 642"/>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44"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45" name="フローチャート: 判断 644"/>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46"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47" name="フローチャート: 判断 646"/>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48"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142748</xdr:rowOff>
    </xdr:from>
    <xdr:to>
      <xdr:col>116</xdr:col>
      <xdr:colOff>114300</xdr:colOff>
      <xdr:row>107</xdr:row>
      <xdr:rowOff>72898</xdr:rowOff>
    </xdr:to>
    <xdr:sp macro="" textlink="">
      <xdr:nvSpPr>
        <xdr:cNvPr id="654" name="楕円 653"/>
        <xdr:cNvSpPr/>
      </xdr:nvSpPr>
      <xdr:spPr>
        <a:xfrm>
          <a:off x="221107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121175</xdr:rowOff>
    </xdr:from>
    <xdr:ext cx="469744" cy="259045"/>
    <xdr:sp macro="" textlink="">
      <xdr:nvSpPr>
        <xdr:cNvPr id="655" name="【庁舎】&#10;一人当たり面積該当値テキスト"/>
        <xdr:cNvSpPr txBox="1"/>
      </xdr:nvSpPr>
      <xdr:spPr>
        <a:xfrm>
          <a:off x="22199600" y="1829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151892</xdr:rowOff>
    </xdr:from>
    <xdr:to>
      <xdr:col>112</xdr:col>
      <xdr:colOff>38100</xdr:colOff>
      <xdr:row>107</xdr:row>
      <xdr:rowOff>82042</xdr:rowOff>
    </xdr:to>
    <xdr:sp macro="" textlink="">
      <xdr:nvSpPr>
        <xdr:cNvPr id="656" name="楕円 655"/>
        <xdr:cNvSpPr/>
      </xdr:nvSpPr>
      <xdr:spPr>
        <a:xfrm>
          <a:off x="212725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22098</xdr:rowOff>
    </xdr:from>
    <xdr:to>
      <xdr:col>116</xdr:col>
      <xdr:colOff>63500</xdr:colOff>
      <xdr:row>107</xdr:row>
      <xdr:rowOff>31242</xdr:rowOff>
    </xdr:to>
    <xdr:cxnSp macro="">
      <xdr:nvCxnSpPr>
        <xdr:cNvPr id="657" name="直線コネクタ 656"/>
        <xdr:cNvCxnSpPr/>
      </xdr:nvCxnSpPr>
      <xdr:spPr>
        <a:xfrm flipV="1">
          <a:off x="21323300" y="183672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156083</xdr:rowOff>
    </xdr:from>
    <xdr:to>
      <xdr:col>107</xdr:col>
      <xdr:colOff>101600</xdr:colOff>
      <xdr:row>107</xdr:row>
      <xdr:rowOff>86233</xdr:rowOff>
    </xdr:to>
    <xdr:sp macro="" textlink="">
      <xdr:nvSpPr>
        <xdr:cNvPr id="658" name="楕円 657"/>
        <xdr:cNvSpPr/>
      </xdr:nvSpPr>
      <xdr:spPr>
        <a:xfrm>
          <a:off x="203835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31242</xdr:rowOff>
    </xdr:from>
    <xdr:to>
      <xdr:col>111</xdr:col>
      <xdr:colOff>177800</xdr:colOff>
      <xdr:row>107</xdr:row>
      <xdr:rowOff>35433</xdr:rowOff>
    </xdr:to>
    <xdr:cxnSp macro="">
      <xdr:nvCxnSpPr>
        <xdr:cNvPr id="659" name="直線コネクタ 658"/>
        <xdr:cNvCxnSpPr/>
      </xdr:nvCxnSpPr>
      <xdr:spPr>
        <a:xfrm flipV="1">
          <a:off x="20434300" y="183763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73169</xdr:rowOff>
    </xdr:from>
    <xdr:ext cx="469744" cy="259045"/>
    <xdr:sp macro="" textlink="">
      <xdr:nvSpPr>
        <xdr:cNvPr id="660" name="n_1mainValue【庁舎】&#10;一人当たり面積"/>
        <xdr:cNvSpPr txBox="1"/>
      </xdr:nvSpPr>
      <xdr:spPr>
        <a:xfrm>
          <a:off x="21075727"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77360</xdr:rowOff>
    </xdr:from>
    <xdr:ext cx="469744" cy="259045"/>
    <xdr:sp macro="" textlink="">
      <xdr:nvSpPr>
        <xdr:cNvPr id="661" name="n_2mainValue【庁舎】&#10;一人当たり面積"/>
        <xdr:cNvSpPr txBox="1"/>
      </xdr:nvSpPr>
      <xdr:spPr>
        <a:xfrm>
          <a:off x="20199427" y="184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体育館・プール、消防施設（建物）、庁舎のいずれも建築後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年以上経過していて減価償却率は類似団体より高くなっており、維持管理に要する経費も増加傾向にある。庁舎においては、耐震診断で震度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弱で倒壊の恐れがあるとされており、耐震対策が急がれるほか、暖房などの設備改修も必要になっている。令和元年度で個別計画の作成に着手する体育館・プール、保健センター、福祉施設では、計画に基づいて改修を進めていくこととなり、残る庁舎についても、早期に個別施設計画を作成して計画的に改修を進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なお、有形固定資産減価償却率の図で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で数値の変動が大きくなっている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で当該団体の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数値に誤りがあり、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」となっているが、正しくは「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」で類似団体平均よりも若干高く、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では当該団体の数値は「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」となっているが、正しくは「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ポイント近く高くなっている。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3,036
353.56
6,347,923
6,255,593
92,330
2,956,092
4,337,009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が進み、年齢構成も少子高齢化が著しい状況にある。基幹産業である酪農業では、乳価の引上げなどで農業所得はやや高い水準にあるが、後継者がいない等の理由による離農で農家戸数が減少しており、法人化や大規模化等の経営基盤の強化が進めてられているところである。</a:t>
          </a:r>
        </a:p>
        <a:p>
          <a:r>
            <a:rPr kumimoji="1" lang="ja-JP" altLang="en-US" sz="1300">
              <a:latin typeface="ＭＳ Ｐゴシック" panose="020B0600070205080204" pitchFamily="50" charset="-128"/>
              <a:ea typeface="ＭＳ Ｐゴシック" panose="020B0600070205080204" pitchFamily="50" charset="-128"/>
            </a:rPr>
            <a:t>　本町の財政構造は地方交付税等に多く依存しており、住民サービスの低下を招かないようにしつつ、老朽化した公共施設の統廃合等による経常経費の削減、ふるさと納税の取組みの強化などにより財源を確保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29972</xdr:rowOff>
    </xdr:to>
    <xdr:cxnSp macro="">
      <xdr:nvCxnSpPr>
        <xdr:cNvPr id="69" name="直線コネクタ 68"/>
        <xdr:cNvCxnSpPr/>
      </xdr:nvCxnSpPr>
      <xdr:spPr>
        <a:xfrm>
          <a:off x="3225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29972</xdr:rowOff>
    </xdr:to>
    <xdr:cxnSp macro="">
      <xdr:nvCxnSpPr>
        <xdr:cNvPr id="72" name="直線コネクタ 71"/>
        <xdr:cNvCxnSpPr/>
      </xdr:nvCxnSpPr>
      <xdr:spPr>
        <a:xfrm>
          <a:off x="2336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29972</xdr:rowOff>
    </xdr:to>
    <xdr:cxnSp macro="">
      <xdr:nvCxnSpPr>
        <xdr:cNvPr id="75" name="直線コネクタ 74"/>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過去に実施した投資的事業に係る公債費、職員給与を含む人件費や公共施設の老朽化に伴う維持補修費が経常経費の大部分を占めている。</a:t>
          </a:r>
        </a:p>
        <a:p>
          <a:r>
            <a:rPr kumimoji="1" lang="ja-JP" altLang="en-US" sz="1300">
              <a:latin typeface="ＭＳ Ｐゴシック" panose="020B0600070205080204" pitchFamily="50" charset="-128"/>
              <a:ea typeface="ＭＳ Ｐゴシック" panose="020B0600070205080204" pitchFamily="50" charset="-128"/>
            </a:rPr>
            <a:t>　公債費については、一般会計では減少傾向が続くと見込まれるのの、水道事業会計では、泉源浄水場整備に係る償還が令和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始まることにより、一般会計からの繰出金が増加すると見込まれ、経常収支比率は類似団体と比較して高い状況か続くと予想している。引き続き、新規起債の抑制、職員定数管理の徹底、公共施設の統廃合や長寿命化対策を計画的に進めるなど義務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63</xdr:row>
      <xdr:rowOff>160549</xdr:rowOff>
    </xdr:to>
    <xdr:cxnSp macro="">
      <xdr:nvCxnSpPr>
        <xdr:cNvPr id="129" name="直線コネクタ 128"/>
        <xdr:cNvCxnSpPr/>
      </xdr:nvCxnSpPr>
      <xdr:spPr>
        <a:xfrm flipV="1">
          <a:off x="4114800" y="10909618"/>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62019</xdr:rowOff>
    </xdr:from>
    <xdr:to>
      <xdr:col>19</xdr:col>
      <xdr:colOff>133350</xdr:colOff>
      <xdr:row>63</xdr:row>
      <xdr:rowOff>160549</xdr:rowOff>
    </xdr:to>
    <xdr:cxnSp macro="">
      <xdr:nvCxnSpPr>
        <xdr:cNvPr id="132" name="直線コネクタ 131"/>
        <xdr:cNvCxnSpPr/>
      </xdr:nvCxnSpPr>
      <xdr:spPr>
        <a:xfrm>
          <a:off x="3225800" y="10863369"/>
          <a:ext cx="889000" cy="9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62019</xdr:rowOff>
    </xdr:to>
    <xdr:cxnSp macro="">
      <xdr:nvCxnSpPr>
        <xdr:cNvPr id="135" name="直線コネクタ 134"/>
        <xdr:cNvCxnSpPr/>
      </xdr:nvCxnSpPr>
      <xdr:spPr>
        <a:xfrm>
          <a:off x="2336800" y="10786956"/>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53975</xdr:rowOff>
    </xdr:to>
    <xdr:cxnSp macro="">
      <xdr:nvCxnSpPr>
        <xdr:cNvPr id="138" name="直線コネクタ 137"/>
        <xdr:cNvCxnSpPr/>
      </xdr:nvCxnSpPr>
      <xdr:spPr>
        <a:xfrm flipV="1">
          <a:off x="1447800" y="107869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8" name="楕円 147"/>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9" name="財政構造の弾力性該当値テキスト"/>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109749</xdr:rowOff>
    </xdr:from>
    <xdr:to>
      <xdr:col>19</xdr:col>
      <xdr:colOff>184150</xdr:colOff>
      <xdr:row>64</xdr:row>
      <xdr:rowOff>39899</xdr:rowOff>
    </xdr:to>
    <xdr:sp macro="" textlink="">
      <xdr:nvSpPr>
        <xdr:cNvPr id="150" name="楕円 149"/>
        <xdr:cNvSpPr/>
      </xdr:nvSpPr>
      <xdr:spPr>
        <a:xfrm>
          <a:off x="4064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24676</xdr:rowOff>
    </xdr:from>
    <xdr:ext cx="736600" cy="259045"/>
    <xdr:sp macro="" textlink="">
      <xdr:nvSpPr>
        <xdr:cNvPr id="151" name="テキスト ボックス 150"/>
        <xdr:cNvSpPr txBox="1"/>
      </xdr:nvSpPr>
      <xdr:spPr>
        <a:xfrm>
          <a:off x="3733800" y="1099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11219</xdr:rowOff>
    </xdr:from>
    <xdr:to>
      <xdr:col>15</xdr:col>
      <xdr:colOff>133350</xdr:colOff>
      <xdr:row>63</xdr:row>
      <xdr:rowOff>112819</xdr:rowOff>
    </xdr:to>
    <xdr:sp macro="" textlink="">
      <xdr:nvSpPr>
        <xdr:cNvPr id="152" name="楕円 151"/>
        <xdr:cNvSpPr/>
      </xdr:nvSpPr>
      <xdr:spPr>
        <a:xfrm>
          <a:off x="3175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97596</xdr:rowOff>
    </xdr:from>
    <xdr:ext cx="762000" cy="259045"/>
    <xdr:sp macro="" textlink="">
      <xdr:nvSpPr>
        <xdr:cNvPr id="153" name="テキスト ボックス 152"/>
        <xdr:cNvSpPr txBox="1"/>
      </xdr:nvSpPr>
      <xdr:spPr>
        <a:xfrm>
          <a:off x="2844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4" name="楕円 153"/>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5" name="テキスト ボックス 15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6" name="楕円 155"/>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57" name="テキスト ボックス 156"/>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人当たりの人件費・物件費等決算額が類似団体と比較して高い傾向が続いている。平成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雪による影響で除排雪に要する経費が大きくなったことから、類似団体との差が大きくなっている。経常的に要する人件費や、公共施設の維持管理に要する経費も増加傾向にある。引き続き、職員定数管理の徹底、公共施設の統廃合を計画的に進め、人件費・物件費等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75336</xdr:rowOff>
    </xdr:from>
    <xdr:to>
      <xdr:col>23</xdr:col>
      <xdr:colOff>133350</xdr:colOff>
      <xdr:row>84</xdr:row>
      <xdr:rowOff>20906</xdr:rowOff>
    </xdr:to>
    <xdr:cxnSp macro="">
      <xdr:nvCxnSpPr>
        <xdr:cNvPr id="193" name="直線コネクタ 192"/>
        <xdr:cNvCxnSpPr/>
      </xdr:nvCxnSpPr>
      <xdr:spPr>
        <a:xfrm flipV="1">
          <a:off x="4114800" y="14305686"/>
          <a:ext cx="838200" cy="1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55772</xdr:rowOff>
    </xdr:from>
    <xdr:to>
      <xdr:col>19</xdr:col>
      <xdr:colOff>133350</xdr:colOff>
      <xdr:row>84</xdr:row>
      <xdr:rowOff>20906</xdr:rowOff>
    </xdr:to>
    <xdr:cxnSp macro="">
      <xdr:nvCxnSpPr>
        <xdr:cNvPr id="196" name="直線コネクタ 195"/>
        <xdr:cNvCxnSpPr/>
      </xdr:nvCxnSpPr>
      <xdr:spPr>
        <a:xfrm>
          <a:off x="3225800" y="14286122"/>
          <a:ext cx="889000" cy="1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161917</xdr:rowOff>
    </xdr:from>
    <xdr:to>
      <xdr:col>15</xdr:col>
      <xdr:colOff>82550</xdr:colOff>
      <xdr:row>83</xdr:row>
      <xdr:rowOff>55772</xdr:rowOff>
    </xdr:to>
    <xdr:cxnSp macro="">
      <xdr:nvCxnSpPr>
        <xdr:cNvPr id="199" name="直線コネクタ 198"/>
        <xdr:cNvCxnSpPr/>
      </xdr:nvCxnSpPr>
      <xdr:spPr>
        <a:xfrm>
          <a:off x="2336800" y="14220817"/>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161917</xdr:rowOff>
    </xdr:from>
    <xdr:to>
      <xdr:col>11</xdr:col>
      <xdr:colOff>31750</xdr:colOff>
      <xdr:row>83</xdr:row>
      <xdr:rowOff>5576</xdr:rowOff>
    </xdr:to>
    <xdr:cxnSp macro="">
      <xdr:nvCxnSpPr>
        <xdr:cNvPr id="202" name="直線コネクタ 201"/>
        <xdr:cNvCxnSpPr/>
      </xdr:nvCxnSpPr>
      <xdr:spPr>
        <a:xfrm flipV="1">
          <a:off x="1447800" y="14220817"/>
          <a:ext cx="8890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24536</xdr:rowOff>
    </xdr:from>
    <xdr:to>
      <xdr:col>23</xdr:col>
      <xdr:colOff>184150</xdr:colOff>
      <xdr:row>83</xdr:row>
      <xdr:rowOff>126136</xdr:rowOff>
    </xdr:to>
    <xdr:sp macro="" textlink="">
      <xdr:nvSpPr>
        <xdr:cNvPr id="212" name="楕円 211"/>
        <xdr:cNvSpPr/>
      </xdr:nvSpPr>
      <xdr:spPr>
        <a:xfrm>
          <a:off x="4902200" y="1425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168063</xdr:rowOff>
    </xdr:from>
    <xdr:ext cx="762000" cy="259045"/>
    <xdr:sp macro="" textlink="">
      <xdr:nvSpPr>
        <xdr:cNvPr id="213" name="人件費・物件費等の状況該当値テキスト"/>
        <xdr:cNvSpPr txBox="1"/>
      </xdr:nvSpPr>
      <xdr:spPr>
        <a:xfrm>
          <a:off x="5041900" y="142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141556</xdr:rowOff>
    </xdr:from>
    <xdr:to>
      <xdr:col>19</xdr:col>
      <xdr:colOff>184150</xdr:colOff>
      <xdr:row>84</xdr:row>
      <xdr:rowOff>71706</xdr:rowOff>
    </xdr:to>
    <xdr:sp macro="" textlink="">
      <xdr:nvSpPr>
        <xdr:cNvPr id="214" name="楕円 213"/>
        <xdr:cNvSpPr/>
      </xdr:nvSpPr>
      <xdr:spPr>
        <a:xfrm>
          <a:off x="4064000" y="143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56483</xdr:rowOff>
    </xdr:from>
    <xdr:ext cx="736600" cy="259045"/>
    <xdr:sp macro="" textlink="">
      <xdr:nvSpPr>
        <xdr:cNvPr id="215" name="テキスト ボックス 214"/>
        <xdr:cNvSpPr txBox="1"/>
      </xdr:nvSpPr>
      <xdr:spPr>
        <a:xfrm>
          <a:off x="3733800" y="1445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4972</xdr:rowOff>
    </xdr:from>
    <xdr:to>
      <xdr:col>15</xdr:col>
      <xdr:colOff>133350</xdr:colOff>
      <xdr:row>83</xdr:row>
      <xdr:rowOff>106572</xdr:rowOff>
    </xdr:to>
    <xdr:sp macro="" textlink="">
      <xdr:nvSpPr>
        <xdr:cNvPr id="216" name="楕円 215"/>
        <xdr:cNvSpPr/>
      </xdr:nvSpPr>
      <xdr:spPr>
        <a:xfrm>
          <a:off x="3175000" y="142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91349</xdr:rowOff>
    </xdr:from>
    <xdr:ext cx="762000" cy="259045"/>
    <xdr:sp macro="" textlink="">
      <xdr:nvSpPr>
        <xdr:cNvPr id="217" name="テキスト ボックス 216"/>
        <xdr:cNvSpPr txBox="1"/>
      </xdr:nvSpPr>
      <xdr:spPr>
        <a:xfrm>
          <a:off x="2844800" y="1432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111117</xdr:rowOff>
    </xdr:from>
    <xdr:to>
      <xdr:col>11</xdr:col>
      <xdr:colOff>82550</xdr:colOff>
      <xdr:row>83</xdr:row>
      <xdr:rowOff>41267</xdr:rowOff>
    </xdr:to>
    <xdr:sp macro="" textlink="">
      <xdr:nvSpPr>
        <xdr:cNvPr id="218" name="楕円 217"/>
        <xdr:cNvSpPr/>
      </xdr:nvSpPr>
      <xdr:spPr>
        <a:xfrm>
          <a:off x="2286000" y="141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26044</xdr:rowOff>
    </xdr:from>
    <xdr:ext cx="762000" cy="259045"/>
    <xdr:sp macro="" textlink="">
      <xdr:nvSpPr>
        <xdr:cNvPr id="219" name="テキスト ボックス 218"/>
        <xdr:cNvSpPr txBox="1"/>
      </xdr:nvSpPr>
      <xdr:spPr>
        <a:xfrm>
          <a:off x="1955800" y="1425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126226</xdr:rowOff>
    </xdr:from>
    <xdr:to>
      <xdr:col>7</xdr:col>
      <xdr:colOff>31750</xdr:colOff>
      <xdr:row>83</xdr:row>
      <xdr:rowOff>56376</xdr:rowOff>
    </xdr:to>
    <xdr:sp macro="" textlink="">
      <xdr:nvSpPr>
        <xdr:cNvPr id="220" name="楕円 219"/>
        <xdr:cNvSpPr/>
      </xdr:nvSpPr>
      <xdr:spPr>
        <a:xfrm>
          <a:off x="1397000" y="141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41153</xdr:rowOff>
    </xdr:from>
    <xdr:ext cx="762000" cy="259045"/>
    <xdr:sp macro="" textlink="">
      <xdr:nvSpPr>
        <xdr:cNvPr id="221" name="テキスト ボックス 220"/>
        <xdr:cNvSpPr txBox="1"/>
      </xdr:nvSpPr>
      <xdr:spPr>
        <a:xfrm>
          <a:off x="1066800" y="14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月の間で、給与の独自削減を行って行財政改革の一翼を担ってきたが、平成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年度からは本来の水準に戻している。職員数は類似団体と比較して多いものの、ラスパイレス指数では類似団体と概ね同様な推移となっている。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56832</xdr:rowOff>
    </xdr:to>
    <xdr:cxnSp macro="">
      <xdr:nvCxnSpPr>
        <xdr:cNvPr id="251" name="直線コネクタ 250"/>
        <xdr:cNvCxnSpPr/>
      </xdr:nvCxnSpPr>
      <xdr:spPr>
        <a:xfrm>
          <a:off x="16179800" y="1496695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99061</xdr:rowOff>
    </xdr:to>
    <xdr:cxnSp macro="">
      <xdr:nvCxnSpPr>
        <xdr:cNvPr id="254" name="直線コネクタ 253"/>
        <xdr:cNvCxnSpPr/>
      </xdr:nvCxnSpPr>
      <xdr:spPr>
        <a:xfrm flipV="1">
          <a:off x="15290800" y="149669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99061</xdr:rowOff>
    </xdr:to>
    <xdr:cxnSp macro="">
      <xdr:nvCxnSpPr>
        <xdr:cNvPr id="257" name="直線コネクタ 256"/>
        <xdr:cNvCxnSpPr/>
      </xdr:nvCxnSpPr>
      <xdr:spPr>
        <a:xfrm>
          <a:off x="14401800" y="149971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80963</xdr:rowOff>
    </xdr:to>
    <xdr:cxnSp macro="">
      <xdr:nvCxnSpPr>
        <xdr:cNvPr id="260" name="直線コネクタ 259"/>
        <xdr:cNvCxnSpPr/>
      </xdr:nvCxnSpPr>
      <xdr:spPr>
        <a:xfrm>
          <a:off x="13512800" y="149669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xdr:rowOff>
    </xdr:from>
    <xdr:to>
      <xdr:col>81</xdr:col>
      <xdr:colOff>95250</xdr:colOff>
      <xdr:row>87</xdr:row>
      <xdr:rowOff>107632</xdr:rowOff>
    </xdr:to>
    <xdr:sp macro="" textlink="">
      <xdr:nvSpPr>
        <xdr:cNvPr id="270" name="楕円 269"/>
        <xdr:cNvSpPr/>
      </xdr:nvSpPr>
      <xdr:spPr>
        <a:xfrm>
          <a:off x="169672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149559</xdr:rowOff>
    </xdr:from>
    <xdr:ext cx="762000" cy="259045"/>
    <xdr:sp macro="" textlink="">
      <xdr:nvSpPr>
        <xdr:cNvPr id="271" name="給与水準   （国との比較）該当値テキスト"/>
        <xdr:cNvSpPr txBox="1"/>
      </xdr:nvSpPr>
      <xdr:spPr>
        <a:xfrm>
          <a:off x="17106900" y="148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2" name="楕円 27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3" name="テキスト ボックス 27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4" name="楕円 273"/>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75" name="テキスト ボックス 274"/>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76" name="楕円 275"/>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77" name="テキスト ボックス 276"/>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78" name="楕円 27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79" name="テキスト ボックス 27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域における雇用の場の確保を推進している観点から、地元出身者（主に高卒）を採用しているほか、保健福祉事業充実のため保健師を多く採用している。採用が退職者補充数を上回っている状況から、類似団体平均値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人以上多くなっている。</a:t>
          </a:r>
        </a:p>
        <a:p>
          <a:r>
            <a:rPr kumimoji="1" lang="ja-JP" altLang="en-US" sz="1300">
              <a:latin typeface="ＭＳ Ｐゴシック" panose="020B0600070205080204" pitchFamily="50" charset="-128"/>
              <a:ea typeface="ＭＳ Ｐゴシック" panose="020B0600070205080204" pitchFamily="50" charset="-128"/>
            </a:rPr>
            <a:t>　職員の定数管理計画に基づいた退職者補充とし、年齢構成に配慮しながら適切な定数管理に努める。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24239</xdr:rowOff>
    </xdr:from>
    <xdr:to>
      <xdr:col>81</xdr:col>
      <xdr:colOff>44450</xdr:colOff>
      <xdr:row>61</xdr:row>
      <xdr:rowOff>63536</xdr:rowOff>
    </xdr:to>
    <xdr:cxnSp macro="">
      <xdr:nvCxnSpPr>
        <xdr:cNvPr id="316" name="直線コネクタ 315"/>
        <xdr:cNvCxnSpPr/>
      </xdr:nvCxnSpPr>
      <xdr:spPr>
        <a:xfrm>
          <a:off x="16179800" y="10482689"/>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24239</xdr:rowOff>
    </xdr:from>
    <xdr:to>
      <xdr:col>77</xdr:col>
      <xdr:colOff>44450</xdr:colOff>
      <xdr:row>61</xdr:row>
      <xdr:rowOff>32512</xdr:rowOff>
    </xdr:to>
    <xdr:cxnSp macro="">
      <xdr:nvCxnSpPr>
        <xdr:cNvPr id="319" name="直線コネクタ 318"/>
        <xdr:cNvCxnSpPr/>
      </xdr:nvCxnSpPr>
      <xdr:spPr>
        <a:xfrm flipV="1">
          <a:off x="15290800" y="1048268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144326</xdr:rowOff>
    </xdr:from>
    <xdr:to>
      <xdr:col>72</xdr:col>
      <xdr:colOff>203200</xdr:colOff>
      <xdr:row>61</xdr:row>
      <xdr:rowOff>32512</xdr:rowOff>
    </xdr:to>
    <xdr:cxnSp macro="">
      <xdr:nvCxnSpPr>
        <xdr:cNvPr id="322" name="直線コネクタ 321"/>
        <xdr:cNvCxnSpPr/>
      </xdr:nvCxnSpPr>
      <xdr:spPr>
        <a:xfrm>
          <a:off x="14401800" y="10431326"/>
          <a:ext cx="889000" cy="5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79176</xdr:rowOff>
    </xdr:from>
    <xdr:to>
      <xdr:col>68</xdr:col>
      <xdr:colOff>152400</xdr:colOff>
      <xdr:row>60</xdr:row>
      <xdr:rowOff>144326</xdr:rowOff>
    </xdr:to>
    <xdr:cxnSp macro="">
      <xdr:nvCxnSpPr>
        <xdr:cNvPr id="325" name="直線コネクタ 324"/>
        <xdr:cNvCxnSpPr/>
      </xdr:nvCxnSpPr>
      <xdr:spPr>
        <a:xfrm>
          <a:off x="13512800" y="10366176"/>
          <a:ext cx="889000" cy="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12736</xdr:rowOff>
    </xdr:from>
    <xdr:to>
      <xdr:col>81</xdr:col>
      <xdr:colOff>95250</xdr:colOff>
      <xdr:row>61</xdr:row>
      <xdr:rowOff>114336</xdr:rowOff>
    </xdr:to>
    <xdr:sp macro="" textlink="">
      <xdr:nvSpPr>
        <xdr:cNvPr id="335" name="楕円 334"/>
        <xdr:cNvSpPr/>
      </xdr:nvSpPr>
      <xdr:spPr>
        <a:xfrm>
          <a:off x="16967200" y="104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156263</xdr:rowOff>
    </xdr:from>
    <xdr:ext cx="762000" cy="259045"/>
    <xdr:sp macro="" textlink="">
      <xdr:nvSpPr>
        <xdr:cNvPr id="336" name="定員管理の状況該当値テキスト"/>
        <xdr:cNvSpPr txBox="1"/>
      </xdr:nvSpPr>
      <xdr:spPr>
        <a:xfrm>
          <a:off x="17106900" y="1044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144889</xdr:rowOff>
    </xdr:from>
    <xdr:to>
      <xdr:col>77</xdr:col>
      <xdr:colOff>95250</xdr:colOff>
      <xdr:row>61</xdr:row>
      <xdr:rowOff>75039</xdr:rowOff>
    </xdr:to>
    <xdr:sp macro="" textlink="">
      <xdr:nvSpPr>
        <xdr:cNvPr id="337" name="楕円 336"/>
        <xdr:cNvSpPr/>
      </xdr:nvSpPr>
      <xdr:spPr>
        <a:xfrm>
          <a:off x="16129000" y="104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59816</xdr:rowOff>
    </xdr:from>
    <xdr:ext cx="736600" cy="259045"/>
    <xdr:sp macro="" textlink="">
      <xdr:nvSpPr>
        <xdr:cNvPr id="338" name="テキスト ボックス 337"/>
        <xdr:cNvSpPr txBox="1"/>
      </xdr:nvSpPr>
      <xdr:spPr>
        <a:xfrm>
          <a:off x="15798800" y="1051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153162</xdr:rowOff>
    </xdr:from>
    <xdr:to>
      <xdr:col>73</xdr:col>
      <xdr:colOff>44450</xdr:colOff>
      <xdr:row>61</xdr:row>
      <xdr:rowOff>83312</xdr:rowOff>
    </xdr:to>
    <xdr:sp macro="" textlink="">
      <xdr:nvSpPr>
        <xdr:cNvPr id="339" name="楕円 338"/>
        <xdr:cNvSpPr/>
      </xdr:nvSpPr>
      <xdr:spPr>
        <a:xfrm>
          <a:off x="15240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68089</xdr:rowOff>
    </xdr:from>
    <xdr:ext cx="762000" cy="259045"/>
    <xdr:sp macro="" textlink="">
      <xdr:nvSpPr>
        <xdr:cNvPr id="340" name="テキスト ボックス 339"/>
        <xdr:cNvSpPr txBox="1"/>
      </xdr:nvSpPr>
      <xdr:spPr>
        <a:xfrm>
          <a:off x="14909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93526</xdr:rowOff>
    </xdr:from>
    <xdr:to>
      <xdr:col>68</xdr:col>
      <xdr:colOff>203200</xdr:colOff>
      <xdr:row>61</xdr:row>
      <xdr:rowOff>23676</xdr:rowOff>
    </xdr:to>
    <xdr:sp macro="" textlink="">
      <xdr:nvSpPr>
        <xdr:cNvPr id="341" name="楕円 340"/>
        <xdr:cNvSpPr/>
      </xdr:nvSpPr>
      <xdr:spPr>
        <a:xfrm>
          <a:off x="14351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8453</xdr:rowOff>
    </xdr:from>
    <xdr:ext cx="762000" cy="259045"/>
    <xdr:sp macro="" textlink="">
      <xdr:nvSpPr>
        <xdr:cNvPr id="342" name="テキスト ボックス 341"/>
        <xdr:cNvSpPr txBox="1"/>
      </xdr:nvSpPr>
      <xdr:spPr>
        <a:xfrm>
          <a:off x="14020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28376</xdr:rowOff>
    </xdr:from>
    <xdr:to>
      <xdr:col>64</xdr:col>
      <xdr:colOff>152400</xdr:colOff>
      <xdr:row>60</xdr:row>
      <xdr:rowOff>129976</xdr:rowOff>
    </xdr:to>
    <xdr:sp macro="" textlink="">
      <xdr:nvSpPr>
        <xdr:cNvPr id="343" name="楕円 342"/>
        <xdr:cNvSpPr/>
      </xdr:nvSpPr>
      <xdr:spPr>
        <a:xfrm>
          <a:off x="13462000" y="10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114753</xdr:rowOff>
    </xdr:from>
    <xdr:ext cx="762000" cy="259045"/>
    <xdr:sp macro="" textlink="">
      <xdr:nvSpPr>
        <xdr:cNvPr id="344" name="テキスト ボックス 343"/>
        <xdr:cNvSpPr txBox="1"/>
      </xdr:nvSpPr>
      <xdr:spPr>
        <a:xfrm>
          <a:off x="13131800" y="1040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投資的事業に係る償還のピークが過ぎ、新規起債を抑制してきたことから、着実に比率は減少し、類似団体との差は小さくなってきたが、簡易水道施設整備事業で多額の起債を行ったことから、実質公債費比率が増加に転じる年度もあると見込まれる。</a:t>
          </a:r>
        </a:p>
        <a:p>
          <a:r>
            <a:rPr kumimoji="1" lang="ja-JP" altLang="en-US" sz="1300">
              <a:latin typeface="ＭＳ Ｐゴシック" panose="020B0600070205080204" pitchFamily="50" charset="-128"/>
              <a:ea typeface="ＭＳ Ｐゴシック" panose="020B0600070205080204" pitchFamily="50" charset="-128"/>
            </a:rPr>
            <a:t>　今後も、新規起債は抑制し、安定した財政運営に努める。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163068</xdr:rowOff>
    </xdr:to>
    <xdr:cxnSp macro="">
      <xdr:nvCxnSpPr>
        <xdr:cNvPr id="375" name="直線コネクタ 374"/>
        <xdr:cNvCxnSpPr/>
      </xdr:nvCxnSpPr>
      <xdr:spPr>
        <a:xfrm>
          <a:off x="16179800" y="717804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1270</xdr:rowOff>
    </xdr:to>
    <xdr:cxnSp macro="">
      <xdr:nvCxnSpPr>
        <xdr:cNvPr id="378" name="直線コネクタ 377"/>
        <xdr:cNvCxnSpPr/>
      </xdr:nvCxnSpPr>
      <xdr:spPr>
        <a:xfrm flipV="1">
          <a:off x="15290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68834</xdr:rowOff>
    </xdr:to>
    <xdr:cxnSp macro="">
      <xdr:nvCxnSpPr>
        <xdr:cNvPr id="381" name="直線コネクタ 380"/>
        <xdr:cNvCxnSpPr/>
      </xdr:nvCxnSpPr>
      <xdr:spPr>
        <a:xfrm flipV="1">
          <a:off x="14401800" y="720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165354</xdr:rowOff>
    </xdr:to>
    <xdr:cxnSp macro="">
      <xdr:nvCxnSpPr>
        <xdr:cNvPr id="384" name="直線コネクタ 383"/>
        <xdr:cNvCxnSpPr/>
      </xdr:nvCxnSpPr>
      <xdr:spPr>
        <a:xfrm flipV="1">
          <a:off x="13512800" y="726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394" name="楕円 393"/>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395"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6" name="楕円 39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7" name="テキスト ボックス 39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8" name="楕円 397"/>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9" name="テキスト ボックス 39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18034</xdr:rowOff>
    </xdr:from>
    <xdr:to>
      <xdr:col>68</xdr:col>
      <xdr:colOff>203200</xdr:colOff>
      <xdr:row>42</xdr:row>
      <xdr:rowOff>119634</xdr:rowOff>
    </xdr:to>
    <xdr:sp macro="" textlink="">
      <xdr:nvSpPr>
        <xdr:cNvPr id="400" name="楕円 399"/>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104411</xdr:rowOff>
    </xdr:from>
    <xdr:ext cx="762000" cy="259045"/>
    <xdr:sp macro="" textlink="">
      <xdr:nvSpPr>
        <xdr:cNvPr id="401" name="テキスト ボックス 400"/>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114554</xdr:rowOff>
    </xdr:from>
    <xdr:to>
      <xdr:col>64</xdr:col>
      <xdr:colOff>152400</xdr:colOff>
      <xdr:row>43</xdr:row>
      <xdr:rowOff>44704</xdr:rowOff>
    </xdr:to>
    <xdr:sp macro="" textlink="">
      <xdr:nvSpPr>
        <xdr:cNvPr id="402" name="楕円 401"/>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29481</xdr:rowOff>
    </xdr:from>
    <xdr:ext cx="762000" cy="259045"/>
    <xdr:sp macro="" textlink="">
      <xdr:nvSpPr>
        <xdr:cNvPr id="403" name="テキスト ボックス 402"/>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シェアリングエコノミー拠点等整備事業や泉源浄水場改築などの大型事業の起債借入により将来負担比率が発生している。町内には老朽化している建物が多く、簡易水道事業では、配水管の更新も予定されているなど、施設の更新に要する事業費で将来負担比率は類似団体と比較すると高い状況が続く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大型事業終了後は、新規起債は抑制し、公共施設の統廃合等による事業費の削減に努める。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137795</xdr:rowOff>
    </xdr:from>
    <xdr:to>
      <xdr:col>81</xdr:col>
      <xdr:colOff>44450</xdr:colOff>
      <xdr:row>15</xdr:row>
      <xdr:rowOff>110309</xdr:rowOff>
    </xdr:to>
    <xdr:cxnSp macro="">
      <xdr:nvCxnSpPr>
        <xdr:cNvPr id="439" name="直線コネクタ 438"/>
        <xdr:cNvCxnSpPr/>
      </xdr:nvCxnSpPr>
      <xdr:spPr>
        <a:xfrm flipV="1">
          <a:off x="16179800" y="2366645"/>
          <a:ext cx="838200" cy="3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85271</xdr:rowOff>
    </xdr:from>
    <xdr:to>
      <xdr:col>77</xdr:col>
      <xdr:colOff>44450</xdr:colOff>
      <xdr:row>15</xdr:row>
      <xdr:rowOff>110309</xdr:rowOff>
    </xdr:to>
    <xdr:cxnSp macro="">
      <xdr:nvCxnSpPr>
        <xdr:cNvPr id="442" name="直線コネクタ 441"/>
        <xdr:cNvCxnSpPr/>
      </xdr:nvCxnSpPr>
      <xdr:spPr>
        <a:xfrm>
          <a:off x="15290800" y="2485571"/>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73206</xdr:rowOff>
    </xdr:from>
    <xdr:to>
      <xdr:col>72</xdr:col>
      <xdr:colOff>203200</xdr:colOff>
      <xdr:row>14</xdr:row>
      <xdr:rowOff>85271</xdr:rowOff>
    </xdr:to>
    <xdr:cxnSp macro="">
      <xdr:nvCxnSpPr>
        <xdr:cNvPr id="445" name="直線コネクタ 444"/>
        <xdr:cNvCxnSpPr/>
      </xdr:nvCxnSpPr>
      <xdr:spPr>
        <a:xfrm>
          <a:off x="14401800" y="24735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73206</xdr:rowOff>
    </xdr:from>
    <xdr:to>
      <xdr:col>68</xdr:col>
      <xdr:colOff>152400</xdr:colOff>
      <xdr:row>15</xdr:row>
      <xdr:rowOff>130991</xdr:rowOff>
    </xdr:to>
    <xdr:cxnSp macro="">
      <xdr:nvCxnSpPr>
        <xdr:cNvPr id="448" name="直線コネクタ 447"/>
        <xdr:cNvCxnSpPr/>
      </xdr:nvCxnSpPr>
      <xdr:spPr>
        <a:xfrm flipV="1">
          <a:off x="13512800" y="2473506"/>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86995</xdr:rowOff>
    </xdr:from>
    <xdr:to>
      <xdr:col>81</xdr:col>
      <xdr:colOff>95250</xdr:colOff>
      <xdr:row>14</xdr:row>
      <xdr:rowOff>17145</xdr:rowOff>
    </xdr:to>
    <xdr:sp macro="" textlink="">
      <xdr:nvSpPr>
        <xdr:cNvPr id="458" name="楕円 457"/>
        <xdr:cNvSpPr/>
      </xdr:nvSpPr>
      <xdr:spPr>
        <a:xfrm>
          <a:off x="169672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59072</xdr:rowOff>
    </xdr:from>
    <xdr:ext cx="762000" cy="259045"/>
    <xdr:sp macro="" textlink="">
      <xdr:nvSpPr>
        <xdr:cNvPr id="459" name="将来負担の状況該当値テキスト"/>
        <xdr:cNvSpPr txBox="1"/>
      </xdr:nvSpPr>
      <xdr:spPr>
        <a:xfrm>
          <a:off x="17106900" y="228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59509</xdr:rowOff>
    </xdr:from>
    <xdr:to>
      <xdr:col>77</xdr:col>
      <xdr:colOff>95250</xdr:colOff>
      <xdr:row>15</xdr:row>
      <xdr:rowOff>161109</xdr:rowOff>
    </xdr:to>
    <xdr:sp macro="" textlink="">
      <xdr:nvSpPr>
        <xdr:cNvPr id="460" name="楕円 459"/>
        <xdr:cNvSpPr/>
      </xdr:nvSpPr>
      <xdr:spPr>
        <a:xfrm>
          <a:off x="16129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145886</xdr:rowOff>
    </xdr:from>
    <xdr:ext cx="736600" cy="259045"/>
    <xdr:sp macro="" textlink="">
      <xdr:nvSpPr>
        <xdr:cNvPr id="461" name="テキスト ボックス 460"/>
        <xdr:cNvSpPr txBox="1"/>
      </xdr:nvSpPr>
      <xdr:spPr>
        <a:xfrm>
          <a:off x="15798800" y="271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34471</xdr:rowOff>
    </xdr:from>
    <xdr:to>
      <xdr:col>73</xdr:col>
      <xdr:colOff>44450</xdr:colOff>
      <xdr:row>14</xdr:row>
      <xdr:rowOff>136071</xdr:rowOff>
    </xdr:to>
    <xdr:sp macro="" textlink="">
      <xdr:nvSpPr>
        <xdr:cNvPr id="462" name="楕円 461"/>
        <xdr:cNvSpPr/>
      </xdr:nvSpPr>
      <xdr:spPr>
        <a:xfrm>
          <a:off x="152400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120848</xdr:rowOff>
    </xdr:from>
    <xdr:ext cx="762000" cy="259045"/>
    <xdr:sp macro="" textlink="">
      <xdr:nvSpPr>
        <xdr:cNvPr id="463" name="テキスト ボックス 462"/>
        <xdr:cNvSpPr txBox="1"/>
      </xdr:nvSpPr>
      <xdr:spPr>
        <a:xfrm>
          <a:off x="14909800" y="25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22406</xdr:rowOff>
    </xdr:from>
    <xdr:to>
      <xdr:col>68</xdr:col>
      <xdr:colOff>203200</xdr:colOff>
      <xdr:row>14</xdr:row>
      <xdr:rowOff>124006</xdr:rowOff>
    </xdr:to>
    <xdr:sp macro="" textlink="">
      <xdr:nvSpPr>
        <xdr:cNvPr id="464" name="楕円 463"/>
        <xdr:cNvSpPr/>
      </xdr:nvSpPr>
      <xdr:spPr>
        <a:xfrm>
          <a:off x="14351000" y="24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108783</xdr:rowOff>
    </xdr:from>
    <xdr:ext cx="762000" cy="259045"/>
    <xdr:sp macro="" textlink="">
      <xdr:nvSpPr>
        <xdr:cNvPr id="465" name="テキスト ボックス 464"/>
        <xdr:cNvSpPr txBox="1"/>
      </xdr:nvSpPr>
      <xdr:spPr>
        <a:xfrm>
          <a:off x="14020800" y="250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66" name="楕円 465"/>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67" name="テキスト ボックス 466"/>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3,036
353.56
6,347,923
6,255,593
92,330
2,956,092
4,337,009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本町の職員の年齢構成は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歳代が多く</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歳代が少ない傾向が続いてきたが、高年齢層の定年退職と新規採用による補充で若年化が進み類似団体平均を下回っている。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人当たりの職員数は類似団体平均と比較して多く、年齢構成も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歳代前半が多くなっていることから、今後は人件費の割合が増加していくものと推測している。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101854</xdr:rowOff>
    </xdr:to>
    <xdr:cxnSp macro="">
      <xdr:nvCxnSpPr>
        <xdr:cNvPr id="64" name="直線コネクタ 63"/>
        <xdr:cNvCxnSpPr/>
      </xdr:nvCxnSpPr>
      <xdr:spPr>
        <a:xfrm flipV="1">
          <a:off x="3987800" y="60797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101854</xdr:rowOff>
    </xdr:to>
    <xdr:cxnSp macro="">
      <xdr:nvCxnSpPr>
        <xdr:cNvPr id="67" name="直線コネクタ 66"/>
        <xdr:cNvCxnSpPr/>
      </xdr:nvCxnSpPr>
      <xdr:spPr>
        <a:xfrm>
          <a:off x="3098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46990</xdr:rowOff>
    </xdr:to>
    <xdr:cxnSp macro="">
      <xdr:nvCxnSpPr>
        <xdr:cNvPr id="70" name="直線コネクタ 69"/>
        <xdr:cNvCxnSpPr/>
      </xdr:nvCxnSpPr>
      <xdr:spPr>
        <a:xfrm>
          <a:off x="2209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37846</xdr:rowOff>
    </xdr:to>
    <xdr:cxnSp macro="">
      <xdr:nvCxnSpPr>
        <xdr:cNvPr id="73" name="直線コネクタ 72"/>
        <xdr:cNvCxnSpPr/>
      </xdr:nvCxnSpPr>
      <xdr:spPr>
        <a:xfrm flipV="1">
          <a:off x="1320800" y="59791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44721</xdr:rowOff>
    </xdr:from>
    <xdr:ext cx="762000" cy="259045"/>
    <xdr:sp macro="" textlink="">
      <xdr:nvSpPr>
        <xdr:cNvPr id="84" name="人件費該当値テキスト"/>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162831</xdr:rowOff>
    </xdr:from>
    <xdr:ext cx="736600" cy="259045"/>
    <xdr:sp macro="" textlink="">
      <xdr:nvSpPr>
        <xdr:cNvPr id="86" name="テキスト ボックス 85"/>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89" name="楕円 88"/>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0" name="テキスト ボックス 89"/>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98823</xdr:rowOff>
    </xdr:from>
    <xdr:ext cx="762000" cy="259045"/>
    <xdr:sp macro="" textlink="">
      <xdr:nvSpPr>
        <xdr:cNvPr id="92" name="テキスト ボックス 91"/>
        <xdr:cNvSpPr txBox="1"/>
      </xdr:nvSpPr>
      <xdr:spPr>
        <a:xfrm>
          <a:off x="939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類似団体平均と比較すると、物件費の占める割合は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ポイント近く下回っているが、公共施設の老朽化は進んでおり、公共施設の管理に要する経費は増加傾向にある。住民サービスを低下させないようにしつつ、事務的経費などの経費削減の徹底を図る。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94996</xdr:rowOff>
    </xdr:to>
    <xdr:cxnSp macro="">
      <xdr:nvCxnSpPr>
        <xdr:cNvPr id="122" name="直線コネクタ 121"/>
        <xdr:cNvCxnSpPr/>
      </xdr:nvCxnSpPr>
      <xdr:spPr>
        <a:xfrm>
          <a:off x="15671800" y="2810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67564</xdr:rowOff>
    </xdr:to>
    <xdr:cxnSp macro="">
      <xdr:nvCxnSpPr>
        <xdr:cNvPr id="125" name="直線コネクタ 124"/>
        <xdr:cNvCxnSpPr/>
      </xdr:nvCxnSpPr>
      <xdr:spPr>
        <a:xfrm>
          <a:off x="14782800" y="27421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17272</xdr:rowOff>
    </xdr:to>
    <xdr:cxnSp macro="">
      <xdr:nvCxnSpPr>
        <xdr:cNvPr id="128" name="直線コネクタ 127"/>
        <xdr:cNvCxnSpPr/>
      </xdr:nvCxnSpPr>
      <xdr:spPr>
        <a:xfrm flipV="1">
          <a:off x="13893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53848</xdr:rowOff>
    </xdr:to>
    <xdr:cxnSp macro="">
      <xdr:nvCxnSpPr>
        <xdr:cNvPr id="131" name="直線コネクタ 130"/>
        <xdr:cNvCxnSpPr/>
      </xdr:nvCxnSpPr>
      <xdr:spPr>
        <a:xfrm flipV="1">
          <a:off x="13004800" y="2760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5" name="楕円 144"/>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59961</xdr:rowOff>
    </xdr:from>
    <xdr:ext cx="762000" cy="259045"/>
    <xdr:sp macro="" textlink="">
      <xdr:nvSpPr>
        <xdr:cNvPr id="146" name="テキスト ボックス 145"/>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7" name="楕円 146"/>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48" name="テキスト ボックス 147"/>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ひとり親世帯や高齢世帯の増加の影響等により、医療扶助や生活扶助費が増加傾向にあるほか、平成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年度から始まった子ども・子育て支援給付費の増加により扶助費の占める割合は増加傾向にあるが、住民の健康や子育て支援は重要な施策となっている。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95250</xdr:rowOff>
    </xdr:to>
    <xdr:cxnSp macro="">
      <xdr:nvCxnSpPr>
        <xdr:cNvPr id="182" name="直線コネクタ 181"/>
        <xdr:cNvCxnSpPr/>
      </xdr:nvCxnSpPr>
      <xdr:spPr>
        <a:xfrm flipV="1">
          <a:off x="3987800" y="948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107950</xdr:rowOff>
    </xdr:to>
    <xdr:cxnSp macro="">
      <xdr:nvCxnSpPr>
        <xdr:cNvPr id="185" name="直線コネクタ 184"/>
        <xdr:cNvCxnSpPr/>
      </xdr:nvCxnSpPr>
      <xdr:spPr>
        <a:xfrm flipV="1">
          <a:off x="3098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107950</xdr:rowOff>
    </xdr:to>
    <xdr:cxnSp macro="">
      <xdr:nvCxnSpPr>
        <xdr:cNvPr id="188" name="直線コネクタ 187"/>
        <xdr:cNvCxnSpPr/>
      </xdr:nvCxnSpPr>
      <xdr:spPr>
        <a:xfrm>
          <a:off x="2209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165100</xdr:rowOff>
    </xdr:to>
    <xdr:cxnSp macro="">
      <xdr:nvCxnSpPr>
        <xdr:cNvPr id="191" name="直線コネクタ 190"/>
        <xdr:cNvCxnSpPr/>
      </xdr:nvCxnSpPr>
      <xdr:spPr>
        <a:xfrm>
          <a:off x="1320800" y="9296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1" name="楕円 200"/>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3" name="楕円 202"/>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4" name="テキスト ボックス 203"/>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6" name="テキスト ボックス 20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8" name="テキスト ボックス 20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09" name="楕円 208"/>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0" name="テキスト ボックス 209"/>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その他に占める経常収支比率が類似団体平均を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ポイント上回った。平成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年度は、大雪により町道等の除排雪に要する経費が例年の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に膨らんだため、類似団体平均との差が大きくなっている。水道事業特別会計では老朽化した配水管の更新に要する経費に充てるため、一般会計からの繰出金も増えている。配水管の計画的な更新も急務となっており、財源確保のため、消費税率の改定にあわせて料金収入を見直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17272</xdr:rowOff>
    </xdr:from>
    <xdr:to>
      <xdr:col>82</xdr:col>
      <xdr:colOff>107950</xdr:colOff>
      <xdr:row>58</xdr:row>
      <xdr:rowOff>154432</xdr:rowOff>
    </xdr:to>
    <xdr:cxnSp macro="">
      <xdr:nvCxnSpPr>
        <xdr:cNvPr id="240" name="直線コネクタ 239"/>
        <xdr:cNvCxnSpPr/>
      </xdr:nvCxnSpPr>
      <xdr:spPr>
        <a:xfrm flipV="1">
          <a:off x="15671800" y="99613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129286</xdr:rowOff>
    </xdr:from>
    <xdr:to>
      <xdr:col>78</xdr:col>
      <xdr:colOff>69850</xdr:colOff>
      <xdr:row>58</xdr:row>
      <xdr:rowOff>154432</xdr:rowOff>
    </xdr:to>
    <xdr:cxnSp macro="">
      <xdr:nvCxnSpPr>
        <xdr:cNvPr id="243" name="直線コネクタ 242"/>
        <xdr:cNvCxnSpPr/>
      </xdr:nvCxnSpPr>
      <xdr:spPr>
        <a:xfrm>
          <a:off x="14782800" y="99019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129286</xdr:rowOff>
    </xdr:from>
    <xdr:to>
      <xdr:col>73</xdr:col>
      <xdr:colOff>180975</xdr:colOff>
      <xdr:row>57</xdr:row>
      <xdr:rowOff>143002</xdr:rowOff>
    </xdr:to>
    <xdr:cxnSp macro="">
      <xdr:nvCxnSpPr>
        <xdr:cNvPr id="246" name="直線コネクタ 245"/>
        <xdr:cNvCxnSpPr/>
      </xdr:nvCxnSpPr>
      <xdr:spPr>
        <a:xfrm flipV="1">
          <a:off x="13893800" y="9901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143002</xdr:rowOff>
    </xdr:to>
    <xdr:cxnSp macro="">
      <xdr:nvCxnSpPr>
        <xdr:cNvPr id="249" name="直線コネクタ 248"/>
        <xdr:cNvCxnSpPr/>
      </xdr:nvCxnSpPr>
      <xdr:spPr>
        <a:xfrm>
          <a:off x="13004800" y="97556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137922</xdr:rowOff>
    </xdr:from>
    <xdr:to>
      <xdr:col>82</xdr:col>
      <xdr:colOff>158750</xdr:colOff>
      <xdr:row>58</xdr:row>
      <xdr:rowOff>68072</xdr:rowOff>
    </xdr:to>
    <xdr:sp macro="" textlink="">
      <xdr:nvSpPr>
        <xdr:cNvPr id="259" name="楕円 258"/>
        <xdr:cNvSpPr/>
      </xdr:nvSpPr>
      <xdr:spPr>
        <a:xfrm>
          <a:off x="16459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109999</xdr:rowOff>
    </xdr:from>
    <xdr:ext cx="762000" cy="259045"/>
    <xdr:sp macro="" textlink="">
      <xdr:nvSpPr>
        <xdr:cNvPr id="260" name="その他該当値テキスト"/>
        <xdr:cNvSpPr txBox="1"/>
      </xdr:nvSpPr>
      <xdr:spPr>
        <a:xfrm>
          <a:off x="16598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103632</xdr:rowOff>
    </xdr:from>
    <xdr:to>
      <xdr:col>78</xdr:col>
      <xdr:colOff>120650</xdr:colOff>
      <xdr:row>59</xdr:row>
      <xdr:rowOff>33782</xdr:rowOff>
    </xdr:to>
    <xdr:sp macro="" textlink="">
      <xdr:nvSpPr>
        <xdr:cNvPr id="261" name="楕円 260"/>
        <xdr:cNvSpPr/>
      </xdr:nvSpPr>
      <xdr:spPr>
        <a:xfrm>
          <a:off x="15621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18559</xdr:rowOff>
    </xdr:from>
    <xdr:ext cx="736600" cy="259045"/>
    <xdr:sp macro="" textlink="">
      <xdr:nvSpPr>
        <xdr:cNvPr id="262" name="テキスト ボックス 261"/>
        <xdr:cNvSpPr txBox="1"/>
      </xdr:nvSpPr>
      <xdr:spPr>
        <a:xfrm>
          <a:off x="15290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3" name="楕円 262"/>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4" name="テキスト ボックス 263"/>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92202</xdr:rowOff>
    </xdr:from>
    <xdr:to>
      <xdr:col>69</xdr:col>
      <xdr:colOff>142875</xdr:colOff>
      <xdr:row>58</xdr:row>
      <xdr:rowOff>22352</xdr:rowOff>
    </xdr:to>
    <xdr:sp macro="" textlink="">
      <xdr:nvSpPr>
        <xdr:cNvPr id="265" name="楕円 264"/>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7129</xdr:rowOff>
    </xdr:from>
    <xdr:ext cx="762000" cy="259045"/>
    <xdr:sp macro="" textlink="">
      <xdr:nvSpPr>
        <xdr:cNvPr id="266" name="テキスト ボックス 265"/>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7" name="楕円 266"/>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18559</xdr:rowOff>
    </xdr:from>
    <xdr:ext cx="762000" cy="259045"/>
    <xdr:sp macro="" textlink="">
      <xdr:nvSpPr>
        <xdr:cNvPr id="268" name="テキスト ボックス 267"/>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補助費等の占める割合が大きい要因として、町立病院の赤字補てんや一部事務組合に対する負担金などがある。大きな要因となっていた町立病院への赤字補てんについては、新公立病院改革プランに基づく経営改善により、前年度決算から</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百万円減額となった。今後は、慢性化している各種団体の補助金等の見直し進めていく必要がある。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161290</xdr:rowOff>
    </xdr:to>
    <xdr:cxnSp macro="">
      <xdr:nvCxnSpPr>
        <xdr:cNvPr id="298" name="直線コネクタ 297"/>
        <xdr:cNvCxnSpPr/>
      </xdr:nvCxnSpPr>
      <xdr:spPr>
        <a:xfrm>
          <a:off x="15671800" y="64637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30988</xdr:rowOff>
    </xdr:to>
    <xdr:cxnSp macro="">
      <xdr:nvCxnSpPr>
        <xdr:cNvPr id="301" name="直線コネクタ 300"/>
        <xdr:cNvCxnSpPr/>
      </xdr:nvCxnSpPr>
      <xdr:spPr>
        <a:xfrm flipV="1">
          <a:off x="14782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30988</xdr:rowOff>
    </xdr:to>
    <xdr:cxnSp macro="">
      <xdr:nvCxnSpPr>
        <xdr:cNvPr id="304" name="直線コネクタ 303"/>
        <xdr:cNvCxnSpPr/>
      </xdr:nvCxnSpPr>
      <xdr:spPr>
        <a:xfrm>
          <a:off x="13893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136144</xdr:rowOff>
    </xdr:to>
    <xdr:cxnSp macro="">
      <xdr:nvCxnSpPr>
        <xdr:cNvPr id="307" name="直線コネクタ 306"/>
        <xdr:cNvCxnSpPr/>
      </xdr:nvCxnSpPr>
      <xdr:spPr>
        <a:xfrm flipV="1">
          <a:off x="13004800" y="64957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7" name="楕円 316"/>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18"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19" name="楕円 318"/>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0" name="テキスト ボックス 319"/>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1" name="楕円 320"/>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2" name="テキスト ボックス 321"/>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3" name="楕円 322"/>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4" name="テキスト ボックス 323"/>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25" name="楕円 324"/>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26" name="テキスト ボックス 325"/>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投資的事業に係る起債償還のピークが過ぎ、公債費の占める割合は概ね類似団体と同様の推移となっている。簡易水道事業などの公営企業債の元利償還金に係るものなどの公債費に類似した経費を合わせると、浄水場の整備で多額の起債借入を行ったことから、今後は公債費の占める割合が増加するものと推測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20320</xdr:rowOff>
    </xdr:to>
    <xdr:cxnSp macro="">
      <xdr:nvCxnSpPr>
        <xdr:cNvPr id="358" name="直線コネクタ 357"/>
        <xdr:cNvCxnSpPr/>
      </xdr:nvCxnSpPr>
      <xdr:spPr>
        <a:xfrm flipV="1">
          <a:off x="3987800" y="132105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27939</xdr:rowOff>
    </xdr:to>
    <xdr:cxnSp macro="">
      <xdr:nvCxnSpPr>
        <xdr:cNvPr id="361" name="直線コネクタ 360"/>
        <xdr:cNvCxnSpPr/>
      </xdr:nvCxnSpPr>
      <xdr:spPr>
        <a:xfrm flipV="1">
          <a:off x="3098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27939</xdr:rowOff>
    </xdr:to>
    <xdr:cxnSp macro="">
      <xdr:nvCxnSpPr>
        <xdr:cNvPr id="364" name="直線コネクタ 363"/>
        <xdr:cNvCxnSpPr/>
      </xdr:nvCxnSpPr>
      <xdr:spPr>
        <a:xfrm>
          <a:off x="2209800" y="13191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81280</xdr:rowOff>
    </xdr:to>
    <xdr:cxnSp macro="">
      <xdr:nvCxnSpPr>
        <xdr:cNvPr id="367" name="直線コネクタ 366"/>
        <xdr:cNvCxnSpPr/>
      </xdr:nvCxnSpPr>
      <xdr:spPr>
        <a:xfrm flipV="1">
          <a:off x="1320800" y="131914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7" name="楕円 376"/>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78"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79" name="楕円 378"/>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0" name="テキスト ボックス 379"/>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1" name="楕円 380"/>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2" name="テキスト ボックス 381"/>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3" name="楕円 382"/>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4" name="テキスト ボックス 383"/>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5" name="楕円 384"/>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86" name="テキスト ボックス 385"/>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公債費以外の経費の推移は類似団体平均と同様の推移を示しており、平成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年度については大雪による除排雪経費の増大で類似団体を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公共施設の統廃合、長寿命化対策を検討しながら、経費の削減と平準化を図る必要がある。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xdr:rowOff>
    </xdr:from>
    <xdr:to>
      <xdr:col>82</xdr:col>
      <xdr:colOff>107950</xdr:colOff>
      <xdr:row>77</xdr:row>
      <xdr:rowOff>60706</xdr:rowOff>
    </xdr:to>
    <xdr:cxnSp macro="">
      <xdr:nvCxnSpPr>
        <xdr:cNvPr id="417" name="直線コネクタ 416"/>
        <xdr:cNvCxnSpPr/>
      </xdr:nvCxnSpPr>
      <xdr:spPr>
        <a:xfrm flipV="1">
          <a:off x="15671800" y="132097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77</xdr:row>
      <xdr:rowOff>60706</xdr:rowOff>
    </xdr:to>
    <xdr:cxnSp macro="">
      <xdr:nvCxnSpPr>
        <xdr:cNvPr id="420" name="直線コネクタ 419"/>
        <xdr:cNvCxnSpPr/>
      </xdr:nvCxnSpPr>
      <xdr:spPr>
        <a:xfrm>
          <a:off x="14782800" y="1314577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51563</xdr:rowOff>
    </xdr:from>
    <xdr:to>
      <xdr:col>73</xdr:col>
      <xdr:colOff>180975</xdr:colOff>
      <xdr:row>76</xdr:row>
      <xdr:rowOff>115570</xdr:rowOff>
    </xdr:to>
    <xdr:cxnSp macro="">
      <xdr:nvCxnSpPr>
        <xdr:cNvPr id="423" name="直線コネクタ 422"/>
        <xdr:cNvCxnSpPr/>
      </xdr:nvCxnSpPr>
      <xdr:spPr>
        <a:xfrm>
          <a:off x="13893800" y="1308176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51563</xdr:rowOff>
    </xdr:from>
    <xdr:to>
      <xdr:col>69</xdr:col>
      <xdr:colOff>92075</xdr:colOff>
      <xdr:row>76</xdr:row>
      <xdr:rowOff>74422</xdr:rowOff>
    </xdr:to>
    <xdr:cxnSp macro="">
      <xdr:nvCxnSpPr>
        <xdr:cNvPr id="426" name="直線コネクタ 425"/>
        <xdr:cNvCxnSpPr/>
      </xdr:nvCxnSpPr>
      <xdr:spPr>
        <a:xfrm flipV="1">
          <a:off x="13004800" y="1308176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128778</xdr:rowOff>
    </xdr:from>
    <xdr:to>
      <xdr:col>82</xdr:col>
      <xdr:colOff>158750</xdr:colOff>
      <xdr:row>77</xdr:row>
      <xdr:rowOff>58928</xdr:rowOff>
    </xdr:to>
    <xdr:sp macro="" textlink="">
      <xdr:nvSpPr>
        <xdr:cNvPr id="436" name="楕円 435"/>
        <xdr:cNvSpPr/>
      </xdr:nvSpPr>
      <xdr:spPr>
        <a:xfrm>
          <a:off x="164592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100855</xdr:rowOff>
    </xdr:from>
    <xdr:ext cx="762000" cy="259045"/>
    <xdr:sp macro="" textlink="">
      <xdr:nvSpPr>
        <xdr:cNvPr id="437" name="公債費以外該当値テキスト"/>
        <xdr:cNvSpPr txBox="1"/>
      </xdr:nvSpPr>
      <xdr:spPr>
        <a:xfrm>
          <a:off x="165989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38" name="楕円 437"/>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9" name="テキスト ボックス 438"/>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0" name="楕円 439"/>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151147</xdr:rowOff>
    </xdr:from>
    <xdr:ext cx="762000" cy="259045"/>
    <xdr:sp macro="" textlink="">
      <xdr:nvSpPr>
        <xdr:cNvPr id="441" name="テキスト ボックス 44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763</xdr:rowOff>
    </xdr:from>
    <xdr:to>
      <xdr:col>69</xdr:col>
      <xdr:colOff>142875</xdr:colOff>
      <xdr:row>76</xdr:row>
      <xdr:rowOff>102363</xdr:rowOff>
    </xdr:to>
    <xdr:sp macro="" textlink="">
      <xdr:nvSpPr>
        <xdr:cNvPr id="442" name="楕円 441"/>
        <xdr:cNvSpPr/>
      </xdr:nvSpPr>
      <xdr:spPr>
        <a:xfrm>
          <a:off x="138430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112539</xdr:rowOff>
    </xdr:from>
    <xdr:ext cx="762000" cy="259045"/>
    <xdr:sp macro="" textlink="">
      <xdr:nvSpPr>
        <xdr:cNvPr id="443" name="テキスト ボックス 442"/>
        <xdr:cNvSpPr txBox="1"/>
      </xdr:nvSpPr>
      <xdr:spPr>
        <a:xfrm>
          <a:off x="13512800" y="127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23622</xdr:rowOff>
    </xdr:from>
    <xdr:to>
      <xdr:col>65</xdr:col>
      <xdr:colOff>53975</xdr:colOff>
      <xdr:row>76</xdr:row>
      <xdr:rowOff>125222</xdr:rowOff>
    </xdr:to>
    <xdr:sp macro="" textlink="">
      <xdr:nvSpPr>
        <xdr:cNvPr id="444" name="楕円 443"/>
        <xdr:cNvSpPr/>
      </xdr:nvSpPr>
      <xdr:spPr>
        <a:xfrm>
          <a:off x="12954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135399</xdr:rowOff>
    </xdr:from>
    <xdr:ext cx="762000" cy="259045"/>
    <xdr:sp macro="" textlink="">
      <xdr:nvSpPr>
        <xdr:cNvPr id="445" name="テキスト ボックス 444"/>
        <xdr:cNvSpPr txBox="1"/>
      </xdr:nvSpPr>
      <xdr:spPr>
        <a:xfrm>
          <a:off x="12623800" y="1282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67099</xdr:rowOff>
    </xdr:from>
    <xdr:to>
      <xdr:col>29</xdr:col>
      <xdr:colOff>127000</xdr:colOff>
      <xdr:row>17</xdr:row>
      <xdr:rowOff>80518</xdr:rowOff>
    </xdr:to>
    <xdr:cxnSp macro="">
      <xdr:nvCxnSpPr>
        <xdr:cNvPr id="49" name="直線コネクタ 48"/>
        <xdr:cNvCxnSpPr/>
      </xdr:nvCxnSpPr>
      <xdr:spPr bwMode="auto">
        <a:xfrm>
          <a:off x="5003800" y="3029374"/>
          <a:ext cx="6477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65296</xdr:rowOff>
    </xdr:from>
    <xdr:ext cx="762000" cy="259045"/>
    <xdr:sp macro="" textlink="">
      <xdr:nvSpPr>
        <xdr:cNvPr id="50" name="人口1人当たり決算額の推移平均値テキスト130"/>
        <xdr:cNvSpPr txBox="1"/>
      </xdr:nvSpPr>
      <xdr:spPr>
        <a:xfrm>
          <a:off x="5740400" y="3027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67099</xdr:rowOff>
    </xdr:from>
    <xdr:to>
      <xdr:col>26</xdr:col>
      <xdr:colOff>50800</xdr:colOff>
      <xdr:row>17</xdr:row>
      <xdr:rowOff>89096</xdr:rowOff>
    </xdr:to>
    <xdr:cxnSp macro="">
      <xdr:nvCxnSpPr>
        <xdr:cNvPr id="52" name="直線コネクタ 51"/>
        <xdr:cNvCxnSpPr/>
      </xdr:nvCxnSpPr>
      <xdr:spPr bwMode="auto">
        <a:xfrm flipV="1">
          <a:off x="4305300" y="3029374"/>
          <a:ext cx="698500" cy="2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89096</xdr:rowOff>
    </xdr:from>
    <xdr:to>
      <xdr:col>22</xdr:col>
      <xdr:colOff>114300</xdr:colOff>
      <xdr:row>17</xdr:row>
      <xdr:rowOff>116225</xdr:rowOff>
    </xdr:to>
    <xdr:cxnSp macro="">
      <xdr:nvCxnSpPr>
        <xdr:cNvPr id="55" name="直線コネクタ 54"/>
        <xdr:cNvCxnSpPr/>
      </xdr:nvCxnSpPr>
      <xdr:spPr bwMode="auto">
        <a:xfrm flipV="1">
          <a:off x="3606800" y="3051371"/>
          <a:ext cx="698500" cy="2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116225</xdr:rowOff>
    </xdr:from>
    <xdr:to>
      <xdr:col>18</xdr:col>
      <xdr:colOff>177800</xdr:colOff>
      <xdr:row>17</xdr:row>
      <xdr:rowOff>127177</xdr:rowOff>
    </xdr:to>
    <xdr:cxnSp macro="">
      <xdr:nvCxnSpPr>
        <xdr:cNvPr id="58" name="直線コネクタ 57"/>
        <xdr:cNvCxnSpPr/>
      </xdr:nvCxnSpPr>
      <xdr:spPr bwMode="auto">
        <a:xfrm flipV="1">
          <a:off x="2908300" y="3078500"/>
          <a:ext cx="698500" cy="10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29718</xdr:rowOff>
    </xdr:from>
    <xdr:to>
      <xdr:col>29</xdr:col>
      <xdr:colOff>177800</xdr:colOff>
      <xdr:row>17</xdr:row>
      <xdr:rowOff>131318</xdr:rowOff>
    </xdr:to>
    <xdr:sp macro="" textlink="">
      <xdr:nvSpPr>
        <xdr:cNvPr id="68" name="楕円 67"/>
        <xdr:cNvSpPr/>
      </xdr:nvSpPr>
      <xdr:spPr bwMode="auto">
        <a:xfrm>
          <a:off x="5600700" y="29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46245</xdr:rowOff>
    </xdr:from>
    <xdr:ext cx="762000" cy="259045"/>
    <xdr:sp macro="" textlink="">
      <xdr:nvSpPr>
        <xdr:cNvPr id="69" name="人口1人当たり決算額の推移該当値テキスト130"/>
        <xdr:cNvSpPr txBox="1"/>
      </xdr:nvSpPr>
      <xdr:spPr>
        <a:xfrm>
          <a:off x="5740400" y="283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16299</xdr:rowOff>
    </xdr:from>
    <xdr:to>
      <xdr:col>26</xdr:col>
      <xdr:colOff>101600</xdr:colOff>
      <xdr:row>17</xdr:row>
      <xdr:rowOff>117899</xdr:rowOff>
    </xdr:to>
    <xdr:sp macro="" textlink="">
      <xdr:nvSpPr>
        <xdr:cNvPr id="70" name="楕円 69"/>
        <xdr:cNvSpPr/>
      </xdr:nvSpPr>
      <xdr:spPr bwMode="auto">
        <a:xfrm>
          <a:off x="4953000" y="297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128076</xdr:rowOff>
    </xdr:from>
    <xdr:ext cx="736600" cy="259045"/>
    <xdr:sp macro="" textlink="">
      <xdr:nvSpPr>
        <xdr:cNvPr id="71" name="テキスト ボックス 70"/>
        <xdr:cNvSpPr txBox="1"/>
      </xdr:nvSpPr>
      <xdr:spPr>
        <a:xfrm>
          <a:off x="4622800" y="274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38296</xdr:rowOff>
    </xdr:from>
    <xdr:to>
      <xdr:col>22</xdr:col>
      <xdr:colOff>165100</xdr:colOff>
      <xdr:row>17</xdr:row>
      <xdr:rowOff>139896</xdr:rowOff>
    </xdr:to>
    <xdr:sp macro="" textlink="">
      <xdr:nvSpPr>
        <xdr:cNvPr id="72" name="楕円 71"/>
        <xdr:cNvSpPr/>
      </xdr:nvSpPr>
      <xdr:spPr bwMode="auto">
        <a:xfrm>
          <a:off x="4254500" y="300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150073</xdr:rowOff>
    </xdr:from>
    <xdr:ext cx="762000" cy="259045"/>
    <xdr:sp macro="" textlink="">
      <xdr:nvSpPr>
        <xdr:cNvPr id="73" name="テキスト ボックス 72"/>
        <xdr:cNvSpPr txBox="1"/>
      </xdr:nvSpPr>
      <xdr:spPr>
        <a:xfrm>
          <a:off x="3924300" y="27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65425</xdr:rowOff>
    </xdr:from>
    <xdr:to>
      <xdr:col>19</xdr:col>
      <xdr:colOff>38100</xdr:colOff>
      <xdr:row>17</xdr:row>
      <xdr:rowOff>167025</xdr:rowOff>
    </xdr:to>
    <xdr:sp macro="" textlink="">
      <xdr:nvSpPr>
        <xdr:cNvPr id="74" name="楕円 73"/>
        <xdr:cNvSpPr/>
      </xdr:nvSpPr>
      <xdr:spPr bwMode="auto">
        <a:xfrm>
          <a:off x="3556000" y="302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5752</xdr:rowOff>
    </xdr:from>
    <xdr:ext cx="762000" cy="259045"/>
    <xdr:sp macro="" textlink="">
      <xdr:nvSpPr>
        <xdr:cNvPr id="75" name="テキスト ボックス 74"/>
        <xdr:cNvSpPr txBox="1"/>
      </xdr:nvSpPr>
      <xdr:spPr>
        <a:xfrm>
          <a:off x="3225800" y="27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76377</xdr:rowOff>
    </xdr:from>
    <xdr:to>
      <xdr:col>15</xdr:col>
      <xdr:colOff>101600</xdr:colOff>
      <xdr:row>18</xdr:row>
      <xdr:rowOff>6527</xdr:rowOff>
    </xdr:to>
    <xdr:sp macro="" textlink="">
      <xdr:nvSpPr>
        <xdr:cNvPr id="76" name="楕円 75"/>
        <xdr:cNvSpPr/>
      </xdr:nvSpPr>
      <xdr:spPr bwMode="auto">
        <a:xfrm>
          <a:off x="2857500" y="303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16704</xdr:rowOff>
    </xdr:from>
    <xdr:ext cx="762000" cy="259045"/>
    <xdr:sp macro="" textlink="">
      <xdr:nvSpPr>
        <xdr:cNvPr id="77" name="テキスト ボックス 76"/>
        <xdr:cNvSpPr txBox="1"/>
      </xdr:nvSpPr>
      <xdr:spPr>
        <a:xfrm>
          <a:off x="2527300" y="28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64373</xdr:rowOff>
    </xdr:from>
    <xdr:to>
      <xdr:col>29</xdr:col>
      <xdr:colOff>127000</xdr:colOff>
      <xdr:row>35</xdr:row>
      <xdr:rowOff>97840</xdr:rowOff>
    </xdr:to>
    <xdr:cxnSp macro="">
      <xdr:nvCxnSpPr>
        <xdr:cNvPr id="108" name="直線コネクタ 107"/>
        <xdr:cNvCxnSpPr/>
      </xdr:nvCxnSpPr>
      <xdr:spPr bwMode="auto">
        <a:xfrm>
          <a:off x="5003800" y="6674723"/>
          <a:ext cx="6477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64373</xdr:rowOff>
    </xdr:from>
    <xdr:to>
      <xdr:col>26</xdr:col>
      <xdr:colOff>50800</xdr:colOff>
      <xdr:row>35</xdr:row>
      <xdr:rowOff>77774</xdr:rowOff>
    </xdr:to>
    <xdr:cxnSp macro="">
      <xdr:nvCxnSpPr>
        <xdr:cNvPr id="111" name="直線コネクタ 110"/>
        <xdr:cNvCxnSpPr/>
      </xdr:nvCxnSpPr>
      <xdr:spPr bwMode="auto">
        <a:xfrm flipV="1">
          <a:off x="4305300" y="6674723"/>
          <a:ext cx="698500" cy="1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77774</xdr:rowOff>
    </xdr:from>
    <xdr:to>
      <xdr:col>22</xdr:col>
      <xdr:colOff>114300</xdr:colOff>
      <xdr:row>35</xdr:row>
      <xdr:rowOff>120092</xdr:rowOff>
    </xdr:to>
    <xdr:cxnSp macro="">
      <xdr:nvCxnSpPr>
        <xdr:cNvPr id="114" name="直線コネクタ 113"/>
        <xdr:cNvCxnSpPr/>
      </xdr:nvCxnSpPr>
      <xdr:spPr bwMode="auto">
        <a:xfrm flipV="1">
          <a:off x="3606800" y="6688124"/>
          <a:ext cx="698500" cy="4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26494</xdr:rowOff>
    </xdr:from>
    <xdr:to>
      <xdr:col>18</xdr:col>
      <xdr:colOff>177800</xdr:colOff>
      <xdr:row>35</xdr:row>
      <xdr:rowOff>120092</xdr:rowOff>
    </xdr:to>
    <xdr:cxnSp macro="">
      <xdr:nvCxnSpPr>
        <xdr:cNvPr id="117" name="直線コネクタ 116"/>
        <xdr:cNvCxnSpPr/>
      </xdr:nvCxnSpPr>
      <xdr:spPr bwMode="auto">
        <a:xfrm>
          <a:off x="2908300" y="6636844"/>
          <a:ext cx="698500" cy="93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47040</xdr:rowOff>
    </xdr:from>
    <xdr:to>
      <xdr:col>29</xdr:col>
      <xdr:colOff>177800</xdr:colOff>
      <xdr:row>35</xdr:row>
      <xdr:rowOff>148640</xdr:rowOff>
    </xdr:to>
    <xdr:sp macro="" textlink="">
      <xdr:nvSpPr>
        <xdr:cNvPr id="127" name="楕円 126"/>
        <xdr:cNvSpPr/>
      </xdr:nvSpPr>
      <xdr:spPr bwMode="auto">
        <a:xfrm>
          <a:off x="5600700" y="665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235017</xdr:rowOff>
    </xdr:from>
    <xdr:ext cx="762000" cy="259045"/>
    <xdr:sp macro="" textlink="">
      <xdr:nvSpPr>
        <xdr:cNvPr id="128" name="人口1人当たり決算額の推移該当値テキスト445"/>
        <xdr:cNvSpPr txBox="1"/>
      </xdr:nvSpPr>
      <xdr:spPr>
        <a:xfrm>
          <a:off x="5740400" y="650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13573</xdr:rowOff>
    </xdr:from>
    <xdr:to>
      <xdr:col>26</xdr:col>
      <xdr:colOff>101600</xdr:colOff>
      <xdr:row>35</xdr:row>
      <xdr:rowOff>115173</xdr:rowOff>
    </xdr:to>
    <xdr:sp macro="" textlink="">
      <xdr:nvSpPr>
        <xdr:cNvPr id="129" name="楕円 128"/>
        <xdr:cNvSpPr/>
      </xdr:nvSpPr>
      <xdr:spPr bwMode="auto">
        <a:xfrm>
          <a:off x="4953000" y="662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125350</xdr:rowOff>
    </xdr:from>
    <xdr:ext cx="736600" cy="259045"/>
    <xdr:sp macro="" textlink="">
      <xdr:nvSpPr>
        <xdr:cNvPr id="130" name="テキスト ボックス 129"/>
        <xdr:cNvSpPr txBox="1"/>
      </xdr:nvSpPr>
      <xdr:spPr>
        <a:xfrm>
          <a:off x="4622800" y="639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26974</xdr:rowOff>
    </xdr:from>
    <xdr:to>
      <xdr:col>22</xdr:col>
      <xdr:colOff>165100</xdr:colOff>
      <xdr:row>35</xdr:row>
      <xdr:rowOff>128574</xdr:rowOff>
    </xdr:to>
    <xdr:sp macro="" textlink="">
      <xdr:nvSpPr>
        <xdr:cNvPr id="131" name="楕円 130"/>
        <xdr:cNvSpPr/>
      </xdr:nvSpPr>
      <xdr:spPr bwMode="auto">
        <a:xfrm>
          <a:off x="4254500" y="663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138750</xdr:rowOff>
    </xdr:from>
    <xdr:ext cx="762000" cy="259045"/>
    <xdr:sp macro="" textlink="">
      <xdr:nvSpPr>
        <xdr:cNvPr id="132" name="テキスト ボックス 131"/>
        <xdr:cNvSpPr txBox="1"/>
      </xdr:nvSpPr>
      <xdr:spPr>
        <a:xfrm>
          <a:off x="3924300" y="640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69292</xdr:rowOff>
    </xdr:from>
    <xdr:to>
      <xdr:col>19</xdr:col>
      <xdr:colOff>38100</xdr:colOff>
      <xdr:row>35</xdr:row>
      <xdr:rowOff>170892</xdr:rowOff>
    </xdr:to>
    <xdr:sp macro="" textlink="">
      <xdr:nvSpPr>
        <xdr:cNvPr id="133" name="楕円 132"/>
        <xdr:cNvSpPr/>
      </xdr:nvSpPr>
      <xdr:spPr bwMode="auto">
        <a:xfrm>
          <a:off x="3556000" y="667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181069</xdr:rowOff>
    </xdr:from>
    <xdr:ext cx="762000" cy="259045"/>
    <xdr:sp macro="" textlink="">
      <xdr:nvSpPr>
        <xdr:cNvPr id="134" name="テキスト ボックス 133"/>
        <xdr:cNvSpPr txBox="1"/>
      </xdr:nvSpPr>
      <xdr:spPr>
        <a:xfrm>
          <a:off x="3225800" y="6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318594</xdr:rowOff>
    </xdr:from>
    <xdr:to>
      <xdr:col>15</xdr:col>
      <xdr:colOff>101600</xdr:colOff>
      <xdr:row>35</xdr:row>
      <xdr:rowOff>77294</xdr:rowOff>
    </xdr:to>
    <xdr:sp macro="" textlink="">
      <xdr:nvSpPr>
        <xdr:cNvPr id="135" name="楕円 134"/>
        <xdr:cNvSpPr/>
      </xdr:nvSpPr>
      <xdr:spPr bwMode="auto">
        <a:xfrm>
          <a:off x="2857500" y="658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87471</xdr:rowOff>
    </xdr:from>
    <xdr:ext cx="762000" cy="259045"/>
    <xdr:sp macro="" textlink="">
      <xdr:nvSpPr>
        <xdr:cNvPr id="136" name="テキスト ボックス 135"/>
        <xdr:cNvSpPr txBox="1"/>
      </xdr:nvSpPr>
      <xdr:spPr>
        <a:xfrm>
          <a:off x="2527300" y="63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3,036
353.56
6,347,923
6,255,593
92,330
2,956,092
4,337,009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4568</xdr:rowOff>
    </xdr:from>
    <xdr:to>
      <xdr:col>24</xdr:col>
      <xdr:colOff>63500</xdr:colOff>
      <xdr:row>36</xdr:row>
      <xdr:rowOff>9201</xdr:rowOff>
    </xdr:to>
    <xdr:cxnSp macro="">
      <xdr:nvCxnSpPr>
        <xdr:cNvPr id="58" name="直線コネクタ 57"/>
        <xdr:cNvCxnSpPr/>
      </xdr:nvCxnSpPr>
      <xdr:spPr>
        <a:xfrm flipV="1">
          <a:off x="3797300" y="6176768"/>
          <a:ext cx="8382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9201</xdr:rowOff>
    </xdr:from>
    <xdr:to>
      <xdr:col>19</xdr:col>
      <xdr:colOff>177800</xdr:colOff>
      <xdr:row>36</xdr:row>
      <xdr:rowOff>13636</xdr:rowOff>
    </xdr:to>
    <xdr:cxnSp macro="">
      <xdr:nvCxnSpPr>
        <xdr:cNvPr id="61" name="直線コネクタ 60"/>
        <xdr:cNvCxnSpPr/>
      </xdr:nvCxnSpPr>
      <xdr:spPr>
        <a:xfrm flipV="1">
          <a:off x="2908300" y="6181401"/>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13636</xdr:rowOff>
    </xdr:from>
    <xdr:to>
      <xdr:col>15</xdr:col>
      <xdr:colOff>50800</xdr:colOff>
      <xdr:row>36</xdr:row>
      <xdr:rowOff>51184</xdr:rowOff>
    </xdr:to>
    <xdr:cxnSp macro="">
      <xdr:nvCxnSpPr>
        <xdr:cNvPr id="64" name="直線コネクタ 63"/>
        <xdr:cNvCxnSpPr/>
      </xdr:nvCxnSpPr>
      <xdr:spPr>
        <a:xfrm flipV="1">
          <a:off x="2019300" y="6185836"/>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51184</xdr:rowOff>
    </xdr:from>
    <xdr:to>
      <xdr:col>10</xdr:col>
      <xdr:colOff>114300</xdr:colOff>
      <xdr:row>36</xdr:row>
      <xdr:rowOff>57221</xdr:rowOff>
    </xdr:to>
    <xdr:cxnSp macro="">
      <xdr:nvCxnSpPr>
        <xdr:cNvPr id="67" name="直線コネクタ 66"/>
        <xdr:cNvCxnSpPr/>
      </xdr:nvCxnSpPr>
      <xdr:spPr>
        <a:xfrm flipV="1">
          <a:off x="1130300" y="6223384"/>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125218</xdr:rowOff>
    </xdr:from>
    <xdr:to>
      <xdr:col>24</xdr:col>
      <xdr:colOff>114300</xdr:colOff>
      <xdr:row>36</xdr:row>
      <xdr:rowOff>55368</xdr:rowOff>
    </xdr:to>
    <xdr:sp macro="" textlink="">
      <xdr:nvSpPr>
        <xdr:cNvPr id="77" name="楕円 76"/>
        <xdr:cNvSpPr/>
      </xdr:nvSpPr>
      <xdr:spPr>
        <a:xfrm>
          <a:off x="4584700" y="61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148095</xdr:rowOff>
    </xdr:from>
    <xdr:ext cx="599010" cy="259045"/>
    <xdr:sp macro="" textlink="">
      <xdr:nvSpPr>
        <xdr:cNvPr id="78" name="人件費該当値テキスト"/>
        <xdr:cNvSpPr txBox="1"/>
      </xdr:nvSpPr>
      <xdr:spPr>
        <a:xfrm>
          <a:off x="4686300" y="597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129851</xdr:rowOff>
    </xdr:from>
    <xdr:to>
      <xdr:col>20</xdr:col>
      <xdr:colOff>38100</xdr:colOff>
      <xdr:row>36</xdr:row>
      <xdr:rowOff>60001</xdr:rowOff>
    </xdr:to>
    <xdr:sp macro="" textlink="">
      <xdr:nvSpPr>
        <xdr:cNvPr id="79" name="楕円 78"/>
        <xdr:cNvSpPr/>
      </xdr:nvSpPr>
      <xdr:spPr>
        <a:xfrm>
          <a:off x="3746500" y="61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76528</xdr:rowOff>
    </xdr:from>
    <xdr:ext cx="599010" cy="259045"/>
    <xdr:sp macro="" textlink="">
      <xdr:nvSpPr>
        <xdr:cNvPr id="80" name="テキスト ボックス 79"/>
        <xdr:cNvSpPr txBox="1"/>
      </xdr:nvSpPr>
      <xdr:spPr>
        <a:xfrm>
          <a:off x="3497795" y="590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134286</xdr:rowOff>
    </xdr:from>
    <xdr:to>
      <xdr:col>15</xdr:col>
      <xdr:colOff>101600</xdr:colOff>
      <xdr:row>36</xdr:row>
      <xdr:rowOff>64436</xdr:rowOff>
    </xdr:to>
    <xdr:sp macro="" textlink="">
      <xdr:nvSpPr>
        <xdr:cNvPr id="81" name="楕円 80"/>
        <xdr:cNvSpPr/>
      </xdr:nvSpPr>
      <xdr:spPr>
        <a:xfrm>
          <a:off x="2857500" y="61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80963</xdr:rowOff>
    </xdr:from>
    <xdr:ext cx="599010" cy="259045"/>
    <xdr:sp macro="" textlink="">
      <xdr:nvSpPr>
        <xdr:cNvPr id="82" name="テキスト ボックス 81"/>
        <xdr:cNvSpPr txBox="1"/>
      </xdr:nvSpPr>
      <xdr:spPr>
        <a:xfrm>
          <a:off x="2608795" y="59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384</xdr:rowOff>
    </xdr:from>
    <xdr:to>
      <xdr:col>10</xdr:col>
      <xdr:colOff>165100</xdr:colOff>
      <xdr:row>36</xdr:row>
      <xdr:rowOff>101984</xdr:rowOff>
    </xdr:to>
    <xdr:sp macro="" textlink="">
      <xdr:nvSpPr>
        <xdr:cNvPr id="83" name="楕円 82"/>
        <xdr:cNvSpPr/>
      </xdr:nvSpPr>
      <xdr:spPr>
        <a:xfrm>
          <a:off x="1968500" y="61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118511</xdr:rowOff>
    </xdr:from>
    <xdr:ext cx="599010" cy="259045"/>
    <xdr:sp macro="" textlink="">
      <xdr:nvSpPr>
        <xdr:cNvPr id="84" name="テキスト ボックス 83"/>
        <xdr:cNvSpPr txBox="1"/>
      </xdr:nvSpPr>
      <xdr:spPr>
        <a:xfrm>
          <a:off x="1719795" y="594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6421</xdr:rowOff>
    </xdr:from>
    <xdr:to>
      <xdr:col>6</xdr:col>
      <xdr:colOff>38100</xdr:colOff>
      <xdr:row>36</xdr:row>
      <xdr:rowOff>108021</xdr:rowOff>
    </xdr:to>
    <xdr:sp macro="" textlink="">
      <xdr:nvSpPr>
        <xdr:cNvPr id="85" name="楕円 84"/>
        <xdr:cNvSpPr/>
      </xdr:nvSpPr>
      <xdr:spPr>
        <a:xfrm>
          <a:off x="1079500" y="61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99148</xdr:rowOff>
    </xdr:from>
    <xdr:ext cx="599010" cy="259045"/>
    <xdr:sp macro="" textlink="">
      <xdr:nvSpPr>
        <xdr:cNvPr id="86" name="テキスト ボックス 85"/>
        <xdr:cNvSpPr txBox="1"/>
      </xdr:nvSpPr>
      <xdr:spPr>
        <a:xfrm>
          <a:off x="830795" y="627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117062</xdr:rowOff>
    </xdr:from>
    <xdr:to>
      <xdr:col>24</xdr:col>
      <xdr:colOff>63500</xdr:colOff>
      <xdr:row>57</xdr:row>
      <xdr:rowOff>68686</xdr:rowOff>
    </xdr:to>
    <xdr:cxnSp macro="">
      <xdr:nvCxnSpPr>
        <xdr:cNvPr id="117" name="直線コネクタ 116"/>
        <xdr:cNvCxnSpPr/>
      </xdr:nvCxnSpPr>
      <xdr:spPr>
        <a:xfrm>
          <a:off x="3797300" y="9718262"/>
          <a:ext cx="838200" cy="12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117062</xdr:rowOff>
    </xdr:from>
    <xdr:to>
      <xdr:col>19</xdr:col>
      <xdr:colOff>177800</xdr:colOff>
      <xdr:row>57</xdr:row>
      <xdr:rowOff>56860</xdr:rowOff>
    </xdr:to>
    <xdr:cxnSp macro="">
      <xdr:nvCxnSpPr>
        <xdr:cNvPr id="120" name="直線コネクタ 119"/>
        <xdr:cNvCxnSpPr/>
      </xdr:nvCxnSpPr>
      <xdr:spPr>
        <a:xfrm flipV="1">
          <a:off x="2908300" y="9718262"/>
          <a:ext cx="889000" cy="1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56860</xdr:rowOff>
    </xdr:from>
    <xdr:to>
      <xdr:col>15</xdr:col>
      <xdr:colOff>50800</xdr:colOff>
      <xdr:row>57</xdr:row>
      <xdr:rowOff>138506</xdr:rowOff>
    </xdr:to>
    <xdr:cxnSp macro="">
      <xdr:nvCxnSpPr>
        <xdr:cNvPr id="123" name="直線コネクタ 122"/>
        <xdr:cNvCxnSpPr/>
      </xdr:nvCxnSpPr>
      <xdr:spPr>
        <a:xfrm flipV="1">
          <a:off x="2019300" y="9829510"/>
          <a:ext cx="889000" cy="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87860</xdr:rowOff>
    </xdr:from>
    <xdr:to>
      <xdr:col>10</xdr:col>
      <xdr:colOff>114300</xdr:colOff>
      <xdr:row>57</xdr:row>
      <xdr:rowOff>138506</xdr:rowOff>
    </xdr:to>
    <xdr:cxnSp macro="">
      <xdr:nvCxnSpPr>
        <xdr:cNvPr id="126" name="直線コネクタ 125"/>
        <xdr:cNvCxnSpPr/>
      </xdr:nvCxnSpPr>
      <xdr:spPr>
        <a:xfrm>
          <a:off x="1130300" y="9860510"/>
          <a:ext cx="889000" cy="5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17886</xdr:rowOff>
    </xdr:from>
    <xdr:to>
      <xdr:col>24</xdr:col>
      <xdr:colOff>114300</xdr:colOff>
      <xdr:row>57</xdr:row>
      <xdr:rowOff>119486</xdr:rowOff>
    </xdr:to>
    <xdr:sp macro="" textlink="">
      <xdr:nvSpPr>
        <xdr:cNvPr id="136" name="楕円 135"/>
        <xdr:cNvSpPr/>
      </xdr:nvSpPr>
      <xdr:spPr>
        <a:xfrm>
          <a:off x="4584700" y="97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40763</xdr:rowOff>
    </xdr:from>
    <xdr:ext cx="599010" cy="259045"/>
    <xdr:sp macro="" textlink="">
      <xdr:nvSpPr>
        <xdr:cNvPr id="137" name="物件費該当値テキスト"/>
        <xdr:cNvSpPr txBox="1"/>
      </xdr:nvSpPr>
      <xdr:spPr>
        <a:xfrm>
          <a:off x="4686300" y="964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66262</xdr:rowOff>
    </xdr:from>
    <xdr:to>
      <xdr:col>20</xdr:col>
      <xdr:colOff>38100</xdr:colOff>
      <xdr:row>56</xdr:row>
      <xdr:rowOff>167862</xdr:rowOff>
    </xdr:to>
    <xdr:sp macro="" textlink="">
      <xdr:nvSpPr>
        <xdr:cNvPr id="138" name="楕円 137"/>
        <xdr:cNvSpPr/>
      </xdr:nvSpPr>
      <xdr:spPr>
        <a:xfrm>
          <a:off x="3746500" y="9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12939</xdr:rowOff>
    </xdr:from>
    <xdr:ext cx="599010" cy="259045"/>
    <xdr:sp macro="" textlink="">
      <xdr:nvSpPr>
        <xdr:cNvPr id="139" name="テキスト ボックス 138"/>
        <xdr:cNvSpPr txBox="1"/>
      </xdr:nvSpPr>
      <xdr:spPr>
        <a:xfrm>
          <a:off x="3497795" y="944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6060</xdr:rowOff>
    </xdr:from>
    <xdr:to>
      <xdr:col>15</xdr:col>
      <xdr:colOff>101600</xdr:colOff>
      <xdr:row>57</xdr:row>
      <xdr:rowOff>107660</xdr:rowOff>
    </xdr:to>
    <xdr:sp macro="" textlink="">
      <xdr:nvSpPr>
        <xdr:cNvPr id="140" name="楕円 139"/>
        <xdr:cNvSpPr/>
      </xdr:nvSpPr>
      <xdr:spPr>
        <a:xfrm>
          <a:off x="2857500" y="97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124187</xdr:rowOff>
    </xdr:from>
    <xdr:ext cx="599010" cy="259045"/>
    <xdr:sp macro="" textlink="">
      <xdr:nvSpPr>
        <xdr:cNvPr id="141" name="テキスト ボックス 140"/>
        <xdr:cNvSpPr txBox="1"/>
      </xdr:nvSpPr>
      <xdr:spPr>
        <a:xfrm>
          <a:off x="2608795" y="95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87706</xdr:rowOff>
    </xdr:from>
    <xdr:to>
      <xdr:col>10</xdr:col>
      <xdr:colOff>165100</xdr:colOff>
      <xdr:row>58</xdr:row>
      <xdr:rowOff>17856</xdr:rowOff>
    </xdr:to>
    <xdr:sp macro="" textlink="">
      <xdr:nvSpPr>
        <xdr:cNvPr id="142" name="楕円 141"/>
        <xdr:cNvSpPr/>
      </xdr:nvSpPr>
      <xdr:spPr>
        <a:xfrm>
          <a:off x="1968500" y="98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8983</xdr:rowOff>
    </xdr:from>
    <xdr:ext cx="599010" cy="259045"/>
    <xdr:sp macro="" textlink="">
      <xdr:nvSpPr>
        <xdr:cNvPr id="143" name="テキスト ボックス 142"/>
        <xdr:cNvSpPr txBox="1"/>
      </xdr:nvSpPr>
      <xdr:spPr>
        <a:xfrm>
          <a:off x="1719795" y="99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37060</xdr:rowOff>
    </xdr:from>
    <xdr:to>
      <xdr:col>6</xdr:col>
      <xdr:colOff>38100</xdr:colOff>
      <xdr:row>57</xdr:row>
      <xdr:rowOff>138660</xdr:rowOff>
    </xdr:to>
    <xdr:sp macro="" textlink="">
      <xdr:nvSpPr>
        <xdr:cNvPr id="144" name="楕円 143"/>
        <xdr:cNvSpPr/>
      </xdr:nvSpPr>
      <xdr:spPr>
        <a:xfrm>
          <a:off x="1079500" y="98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155187</xdr:rowOff>
    </xdr:from>
    <xdr:ext cx="599010" cy="259045"/>
    <xdr:sp macro="" textlink="">
      <xdr:nvSpPr>
        <xdr:cNvPr id="145" name="テキスト ボックス 144"/>
        <xdr:cNvSpPr txBox="1"/>
      </xdr:nvSpPr>
      <xdr:spPr>
        <a:xfrm>
          <a:off x="830795" y="958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40008</xdr:rowOff>
    </xdr:from>
    <xdr:to>
      <xdr:col>24</xdr:col>
      <xdr:colOff>63500</xdr:colOff>
      <xdr:row>76</xdr:row>
      <xdr:rowOff>45448</xdr:rowOff>
    </xdr:to>
    <xdr:cxnSp macro="">
      <xdr:nvCxnSpPr>
        <xdr:cNvPr id="174" name="直線コネクタ 173"/>
        <xdr:cNvCxnSpPr/>
      </xdr:nvCxnSpPr>
      <xdr:spPr>
        <a:xfrm>
          <a:off x="3797300" y="12898758"/>
          <a:ext cx="838200" cy="17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40008</xdr:rowOff>
    </xdr:from>
    <xdr:to>
      <xdr:col>19</xdr:col>
      <xdr:colOff>177800</xdr:colOff>
      <xdr:row>77</xdr:row>
      <xdr:rowOff>12767</xdr:rowOff>
    </xdr:to>
    <xdr:cxnSp macro="">
      <xdr:nvCxnSpPr>
        <xdr:cNvPr id="177" name="直線コネクタ 176"/>
        <xdr:cNvCxnSpPr/>
      </xdr:nvCxnSpPr>
      <xdr:spPr>
        <a:xfrm flipV="1">
          <a:off x="2908300" y="12898758"/>
          <a:ext cx="889000" cy="3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121983</xdr:rowOff>
    </xdr:from>
    <xdr:to>
      <xdr:col>15</xdr:col>
      <xdr:colOff>50800</xdr:colOff>
      <xdr:row>77</xdr:row>
      <xdr:rowOff>12767</xdr:rowOff>
    </xdr:to>
    <xdr:cxnSp macro="">
      <xdr:nvCxnSpPr>
        <xdr:cNvPr id="180" name="直線コネクタ 179"/>
        <xdr:cNvCxnSpPr/>
      </xdr:nvCxnSpPr>
      <xdr:spPr>
        <a:xfrm>
          <a:off x="2019300" y="13152183"/>
          <a:ext cx="889000"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121983</xdr:rowOff>
    </xdr:from>
    <xdr:to>
      <xdr:col>10</xdr:col>
      <xdr:colOff>114300</xdr:colOff>
      <xdr:row>77</xdr:row>
      <xdr:rowOff>67478</xdr:rowOff>
    </xdr:to>
    <xdr:cxnSp macro="">
      <xdr:nvCxnSpPr>
        <xdr:cNvPr id="183" name="直線コネクタ 182"/>
        <xdr:cNvCxnSpPr/>
      </xdr:nvCxnSpPr>
      <xdr:spPr>
        <a:xfrm flipV="1">
          <a:off x="1130300" y="13152183"/>
          <a:ext cx="8890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166098</xdr:rowOff>
    </xdr:from>
    <xdr:to>
      <xdr:col>24</xdr:col>
      <xdr:colOff>114300</xdr:colOff>
      <xdr:row>76</xdr:row>
      <xdr:rowOff>96248</xdr:rowOff>
    </xdr:to>
    <xdr:sp macro="" textlink="">
      <xdr:nvSpPr>
        <xdr:cNvPr id="193" name="楕円 192"/>
        <xdr:cNvSpPr/>
      </xdr:nvSpPr>
      <xdr:spPr>
        <a:xfrm>
          <a:off x="4584700" y="130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17525</xdr:rowOff>
    </xdr:from>
    <xdr:ext cx="534377" cy="259045"/>
    <xdr:sp macro="" textlink="">
      <xdr:nvSpPr>
        <xdr:cNvPr id="194" name="維持補修費該当値テキスト"/>
        <xdr:cNvSpPr txBox="1"/>
      </xdr:nvSpPr>
      <xdr:spPr>
        <a:xfrm>
          <a:off x="4686300" y="128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160658</xdr:rowOff>
    </xdr:from>
    <xdr:to>
      <xdr:col>20</xdr:col>
      <xdr:colOff>38100</xdr:colOff>
      <xdr:row>75</xdr:row>
      <xdr:rowOff>90808</xdr:rowOff>
    </xdr:to>
    <xdr:sp macro="" textlink="">
      <xdr:nvSpPr>
        <xdr:cNvPr id="195" name="楕円 194"/>
        <xdr:cNvSpPr/>
      </xdr:nvSpPr>
      <xdr:spPr>
        <a:xfrm>
          <a:off x="3746500" y="128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107335</xdr:rowOff>
    </xdr:from>
    <xdr:ext cx="534377" cy="259045"/>
    <xdr:sp macro="" textlink="">
      <xdr:nvSpPr>
        <xdr:cNvPr id="196" name="テキスト ボックス 195"/>
        <xdr:cNvSpPr txBox="1"/>
      </xdr:nvSpPr>
      <xdr:spPr>
        <a:xfrm>
          <a:off x="3530111" y="126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133417</xdr:rowOff>
    </xdr:from>
    <xdr:to>
      <xdr:col>15</xdr:col>
      <xdr:colOff>101600</xdr:colOff>
      <xdr:row>77</xdr:row>
      <xdr:rowOff>63567</xdr:rowOff>
    </xdr:to>
    <xdr:sp macro="" textlink="">
      <xdr:nvSpPr>
        <xdr:cNvPr id="197" name="楕円 196"/>
        <xdr:cNvSpPr/>
      </xdr:nvSpPr>
      <xdr:spPr>
        <a:xfrm>
          <a:off x="2857500" y="131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80093</xdr:rowOff>
    </xdr:from>
    <xdr:ext cx="534377" cy="259045"/>
    <xdr:sp macro="" textlink="">
      <xdr:nvSpPr>
        <xdr:cNvPr id="198" name="テキスト ボックス 197"/>
        <xdr:cNvSpPr txBox="1"/>
      </xdr:nvSpPr>
      <xdr:spPr>
        <a:xfrm>
          <a:off x="2641111" y="1293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71183</xdr:rowOff>
    </xdr:from>
    <xdr:to>
      <xdr:col>10</xdr:col>
      <xdr:colOff>165100</xdr:colOff>
      <xdr:row>77</xdr:row>
      <xdr:rowOff>1333</xdr:rowOff>
    </xdr:to>
    <xdr:sp macro="" textlink="">
      <xdr:nvSpPr>
        <xdr:cNvPr id="199" name="楕円 198"/>
        <xdr:cNvSpPr/>
      </xdr:nvSpPr>
      <xdr:spPr>
        <a:xfrm>
          <a:off x="1968500" y="13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17860</xdr:rowOff>
    </xdr:from>
    <xdr:ext cx="534377" cy="259045"/>
    <xdr:sp macro="" textlink="">
      <xdr:nvSpPr>
        <xdr:cNvPr id="200" name="テキスト ボックス 199"/>
        <xdr:cNvSpPr txBox="1"/>
      </xdr:nvSpPr>
      <xdr:spPr>
        <a:xfrm>
          <a:off x="1752111" y="128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16678</xdr:rowOff>
    </xdr:from>
    <xdr:to>
      <xdr:col>6</xdr:col>
      <xdr:colOff>38100</xdr:colOff>
      <xdr:row>77</xdr:row>
      <xdr:rowOff>118278</xdr:rowOff>
    </xdr:to>
    <xdr:sp macro="" textlink="">
      <xdr:nvSpPr>
        <xdr:cNvPr id="201" name="楕円 200"/>
        <xdr:cNvSpPr/>
      </xdr:nvSpPr>
      <xdr:spPr>
        <a:xfrm>
          <a:off x="1079500" y="132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134805</xdr:rowOff>
    </xdr:from>
    <xdr:ext cx="534377" cy="259045"/>
    <xdr:sp macro="" textlink="">
      <xdr:nvSpPr>
        <xdr:cNvPr id="202" name="テキスト ボックス 201"/>
        <xdr:cNvSpPr txBox="1"/>
      </xdr:nvSpPr>
      <xdr:spPr>
        <a:xfrm>
          <a:off x="863111" y="129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37240</xdr:rowOff>
    </xdr:from>
    <xdr:to>
      <xdr:col>24</xdr:col>
      <xdr:colOff>63500</xdr:colOff>
      <xdr:row>95</xdr:row>
      <xdr:rowOff>59443</xdr:rowOff>
    </xdr:to>
    <xdr:cxnSp macro="">
      <xdr:nvCxnSpPr>
        <xdr:cNvPr id="235" name="直線コネクタ 234"/>
        <xdr:cNvCxnSpPr/>
      </xdr:nvCxnSpPr>
      <xdr:spPr>
        <a:xfrm>
          <a:off x="3797300" y="16324990"/>
          <a:ext cx="8382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31335</xdr:rowOff>
    </xdr:from>
    <xdr:to>
      <xdr:col>19</xdr:col>
      <xdr:colOff>177800</xdr:colOff>
      <xdr:row>95</xdr:row>
      <xdr:rowOff>37240</xdr:rowOff>
    </xdr:to>
    <xdr:cxnSp macro="">
      <xdr:nvCxnSpPr>
        <xdr:cNvPr id="238" name="直線コネクタ 237"/>
        <xdr:cNvCxnSpPr/>
      </xdr:nvCxnSpPr>
      <xdr:spPr>
        <a:xfrm>
          <a:off x="2908300" y="16319085"/>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31335</xdr:rowOff>
    </xdr:from>
    <xdr:to>
      <xdr:col>15</xdr:col>
      <xdr:colOff>50800</xdr:colOff>
      <xdr:row>95</xdr:row>
      <xdr:rowOff>134041</xdr:rowOff>
    </xdr:to>
    <xdr:cxnSp macro="">
      <xdr:nvCxnSpPr>
        <xdr:cNvPr id="241" name="直線コネクタ 240"/>
        <xdr:cNvCxnSpPr/>
      </xdr:nvCxnSpPr>
      <xdr:spPr>
        <a:xfrm flipV="1">
          <a:off x="2019300" y="16319085"/>
          <a:ext cx="889000" cy="10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134041</xdr:rowOff>
    </xdr:from>
    <xdr:to>
      <xdr:col>10</xdr:col>
      <xdr:colOff>114300</xdr:colOff>
      <xdr:row>96</xdr:row>
      <xdr:rowOff>126927</xdr:rowOff>
    </xdr:to>
    <xdr:cxnSp macro="">
      <xdr:nvCxnSpPr>
        <xdr:cNvPr id="244" name="直線コネクタ 243"/>
        <xdr:cNvCxnSpPr/>
      </xdr:nvCxnSpPr>
      <xdr:spPr>
        <a:xfrm flipV="1">
          <a:off x="1130300" y="16421791"/>
          <a:ext cx="889000" cy="16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8643</xdr:rowOff>
    </xdr:from>
    <xdr:to>
      <xdr:col>24</xdr:col>
      <xdr:colOff>114300</xdr:colOff>
      <xdr:row>95</xdr:row>
      <xdr:rowOff>110243</xdr:rowOff>
    </xdr:to>
    <xdr:sp macro="" textlink="">
      <xdr:nvSpPr>
        <xdr:cNvPr id="254" name="楕円 253"/>
        <xdr:cNvSpPr/>
      </xdr:nvSpPr>
      <xdr:spPr>
        <a:xfrm>
          <a:off x="4584700" y="162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31520</xdr:rowOff>
    </xdr:from>
    <xdr:ext cx="534377" cy="259045"/>
    <xdr:sp macro="" textlink="">
      <xdr:nvSpPr>
        <xdr:cNvPr id="255" name="扶助費該当値テキスト"/>
        <xdr:cNvSpPr txBox="1"/>
      </xdr:nvSpPr>
      <xdr:spPr>
        <a:xfrm>
          <a:off x="4686300" y="161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157890</xdr:rowOff>
    </xdr:from>
    <xdr:to>
      <xdr:col>20</xdr:col>
      <xdr:colOff>38100</xdr:colOff>
      <xdr:row>95</xdr:row>
      <xdr:rowOff>88040</xdr:rowOff>
    </xdr:to>
    <xdr:sp macro="" textlink="">
      <xdr:nvSpPr>
        <xdr:cNvPr id="256" name="楕円 255"/>
        <xdr:cNvSpPr/>
      </xdr:nvSpPr>
      <xdr:spPr>
        <a:xfrm>
          <a:off x="3746500" y="162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104567</xdr:rowOff>
    </xdr:from>
    <xdr:ext cx="534377" cy="259045"/>
    <xdr:sp macro="" textlink="">
      <xdr:nvSpPr>
        <xdr:cNvPr id="257" name="テキスト ボックス 256"/>
        <xdr:cNvSpPr txBox="1"/>
      </xdr:nvSpPr>
      <xdr:spPr>
        <a:xfrm>
          <a:off x="3530111" y="160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151985</xdr:rowOff>
    </xdr:from>
    <xdr:to>
      <xdr:col>15</xdr:col>
      <xdr:colOff>101600</xdr:colOff>
      <xdr:row>95</xdr:row>
      <xdr:rowOff>82135</xdr:rowOff>
    </xdr:to>
    <xdr:sp macro="" textlink="">
      <xdr:nvSpPr>
        <xdr:cNvPr id="258" name="楕円 257"/>
        <xdr:cNvSpPr/>
      </xdr:nvSpPr>
      <xdr:spPr>
        <a:xfrm>
          <a:off x="2857500" y="162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98662</xdr:rowOff>
    </xdr:from>
    <xdr:ext cx="534377" cy="259045"/>
    <xdr:sp macro="" textlink="">
      <xdr:nvSpPr>
        <xdr:cNvPr id="259" name="テキスト ボックス 258"/>
        <xdr:cNvSpPr txBox="1"/>
      </xdr:nvSpPr>
      <xdr:spPr>
        <a:xfrm>
          <a:off x="2641111" y="160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83241</xdr:rowOff>
    </xdr:from>
    <xdr:to>
      <xdr:col>10</xdr:col>
      <xdr:colOff>165100</xdr:colOff>
      <xdr:row>96</xdr:row>
      <xdr:rowOff>13391</xdr:rowOff>
    </xdr:to>
    <xdr:sp macro="" textlink="">
      <xdr:nvSpPr>
        <xdr:cNvPr id="260" name="楕円 259"/>
        <xdr:cNvSpPr/>
      </xdr:nvSpPr>
      <xdr:spPr>
        <a:xfrm>
          <a:off x="1968500" y="163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29918</xdr:rowOff>
    </xdr:from>
    <xdr:ext cx="534377" cy="259045"/>
    <xdr:sp macro="" textlink="">
      <xdr:nvSpPr>
        <xdr:cNvPr id="261" name="テキスト ボックス 260"/>
        <xdr:cNvSpPr txBox="1"/>
      </xdr:nvSpPr>
      <xdr:spPr>
        <a:xfrm>
          <a:off x="1752111" y="1614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76127</xdr:rowOff>
    </xdr:from>
    <xdr:to>
      <xdr:col>6</xdr:col>
      <xdr:colOff>38100</xdr:colOff>
      <xdr:row>97</xdr:row>
      <xdr:rowOff>6277</xdr:rowOff>
    </xdr:to>
    <xdr:sp macro="" textlink="">
      <xdr:nvSpPr>
        <xdr:cNvPr id="262" name="楕円 261"/>
        <xdr:cNvSpPr/>
      </xdr:nvSpPr>
      <xdr:spPr>
        <a:xfrm>
          <a:off x="1079500" y="165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168854</xdr:rowOff>
    </xdr:from>
    <xdr:ext cx="534377" cy="259045"/>
    <xdr:sp macro="" textlink="">
      <xdr:nvSpPr>
        <xdr:cNvPr id="263" name="テキスト ボックス 262"/>
        <xdr:cNvSpPr txBox="1"/>
      </xdr:nvSpPr>
      <xdr:spPr>
        <a:xfrm>
          <a:off x="863111" y="16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145666</xdr:rowOff>
    </xdr:from>
    <xdr:to>
      <xdr:col>55</xdr:col>
      <xdr:colOff>0</xdr:colOff>
      <xdr:row>35</xdr:row>
      <xdr:rowOff>53836</xdr:rowOff>
    </xdr:to>
    <xdr:cxnSp macro="">
      <xdr:nvCxnSpPr>
        <xdr:cNvPr id="292" name="直線コネクタ 291"/>
        <xdr:cNvCxnSpPr/>
      </xdr:nvCxnSpPr>
      <xdr:spPr>
        <a:xfrm flipV="1">
          <a:off x="9639300" y="5974966"/>
          <a:ext cx="838200" cy="7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53836</xdr:rowOff>
    </xdr:from>
    <xdr:to>
      <xdr:col>50</xdr:col>
      <xdr:colOff>114300</xdr:colOff>
      <xdr:row>35</xdr:row>
      <xdr:rowOff>64845</xdr:rowOff>
    </xdr:to>
    <xdr:cxnSp macro="">
      <xdr:nvCxnSpPr>
        <xdr:cNvPr id="295" name="直線コネクタ 294"/>
        <xdr:cNvCxnSpPr/>
      </xdr:nvCxnSpPr>
      <xdr:spPr>
        <a:xfrm flipV="1">
          <a:off x="8750300" y="6054586"/>
          <a:ext cx="889000" cy="1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64845</xdr:rowOff>
    </xdr:from>
    <xdr:to>
      <xdr:col>45</xdr:col>
      <xdr:colOff>177800</xdr:colOff>
      <xdr:row>35</xdr:row>
      <xdr:rowOff>76370</xdr:rowOff>
    </xdr:to>
    <xdr:cxnSp macro="">
      <xdr:nvCxnSpPr>
        <xdr:cNvPr id="298" name="直線コネクタ 297"/>
        <xdr:cNvCxnSpPr/>
      </xdr:nvCxnSpPr>
      <xdr:spPr>
        <a:xfrm flipV="1">
          <a:off x="7861300" y="6065595"/>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21739</xdr:rowOff>
    </xdr:from>
    <xdr:to>
      <xdr:col>41</xdr:col>
      <xdr:colOff>50800</xdr:colOff>
      <xdr:row>35</xdr:row>
      <xdr:rowOff>76370</xdr:rowOff>
    </xdr:to>
    <xdr:cxnSp macro="">
      <xdr:nvCxnSpPr>
        <xdr:cNvPr id="301" name="直線コネクタ 300"/>
        <xdr:cNvCxnSpPr/>
      </xdr:nvCxnSpPr>
      <xdr:spPr>
        <a:xfrm>
          <a:off x="6972300" y="6022489"/>
          <a:ext cx="889000" cy="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94866</xdr:rowOff>
    </xdr:from>
    <xdr:to>
      <xdr:col>55</xdr:col>
      <xdr:colOff>50800</xdr:colOff>
      <xdr:row>35</xdr:row>
      <xdr:rowOff>25016</xdr:rowOff>
    </xdr:to>
    <xdr:sp macro="" textlink="">
      <xdr:nvSpPr>
        <xdr:cNvPr id="311" name="楕円 310"/>
        <xdr:cNvSpPr/>
      </xdr:nvSpPr>
      <xdr:spPr>
        <a:xfrm>
          <a:off x="10426700" y="59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117743</xdr:rowOff>
    </xdr:from>
    <xdr:ext cx="599010" cy="259045"/>
    <xdr:sp macro="" textlink="">
      <xdr:nvSpPr>
        <xdr:cNvPr id="312" name="補助費等該当値テキスト"/>
        <xdr:cNvSpPr txBox="1"/>
      </xdr:nvSpPr>
      <xdr:spPr>
        <a:xfrm>
          <a:off x="10528300" y="577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3036</xdr:rowOff>
    </xdr:from>
    <xdr:to>
      <xdr:col>50</xdr:col>
      <xdr:colOff>165100</xdr:colOff>
      <xdr:row>35</xdr:row>
      <xdr:rowOff>104636</xdr:rowOff>
    </xdr:to>
    <xdr:sp macro="" textlink="">
      <xdr:nvSpPr>
        <xdr:cNvPr id="313" name="楕円 312"/>
        <xdr:cNvSpPr/>
      </xdr:nvSpPr>
      <xdr:spPr>
        <a:xfrm>
          <a:off x="9588500" y="60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121163</xdr:rowOff>
    </xdr:from>
    <xdr:ext cx="599010" cy="259045"/>
    <xdr:sp macro="" textlink="">
      <xdr:nvSpPr>
        <xdr:cNvPr id="314" name="テキスト ボックス 313"/>
        <xdr:cNvSpPr txBox="1"/>
      </xdr:nvSpPr>
      <xdr:spPr>
        <a:xfrm>
          <a:off x="9339795" y="577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14045</xdr:rowOff>
    </xdr:from>
    <xdr:to>
      <xdr:col>46</xdr:col>
      <xdr:colOff>38100</xdr:colOff>
      <xdr:row>35</xdr:row>
      <xdr:rowOff>115645</xdr:rowOff>
    </xdr:to>
    <xdr:sp macro="" textlink="">
      <xdr:nvSpPr>
        <xdr:cNvPr id="315" name="楕円 314"/>
        <xdr:cNvSpPr/>
      </xdr:nvSpPr>
      <xdr:spPr>
        <a:xfrm>
          <a:off x="8699500" y="60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132172</xdr:rowOff>
    </xdr:from>
    <xdr:ext cx="599010" cy="259045"/>
    <xdr:sp macro="" textlink="">
      <xdr:nvSpPr>
        <xdr:cNvPr id="316" name="テキスト ボックス 315"/>
        <xdr:cNvSpPr txBox="1"/>
      </xdr:nvSpPr>
      <xdr:spPr>
        <a:xfrm>
          <a:off x="8450795" y="57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25570</xdr:rowOff>
    </xdr:from>
    <xdr:to>
      <xdr:col>41</xdr:col>
      <xdr:colOff>101600</xdr:colOff>
      <xdr:row>35</xdr:row>
      <xdr:rowOff>127170</xdr:rowOff>
    </xdr:to>
    <xdr:sp macro="" textlink="">
      <xdr:nvSpPr>
        <xdr:cNvPr id="317" name="楕円 316"/>
        <xdr:cNvSpPr/>
      </xdr:nvSpPr>
      <xdr:spPr>
        <a:xfrm>
          <a:off x="7810500" y="60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143697</xdr:rowOff>
    </xdr:from>
    <xdr:ext cx="599010" cy="259045"/>
    <xdr:sp macro="" textlink="">
      <xdr:nvSpPr>
        <xdr:cNvPr id="318" name="テキスト ボックス 317"/>
        <xdr:cNvSpPr txBox="1"/>
      </xdr:nvSpPr>
      <xdr:spPr>
        <a:xfrm>
          <a:off x="7561795" y="580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142389</xdr:rowOff>
    </xdr:from>
    <xdr:to>
      <xdr:col>36</xdr:col>
      <xdr:colOff>165100</xdr:colOff>
      <xdr:row>35</xdr:row>
      <xdr:rowOff>72539</xdr:rowOff>
    </xdr:to>
    <xdr:sp macro="" textlink="">
      <xdr:nvSpPr>
        <xdr:cNvPr id="319" name="楕円 318"/>
        <xdr:cNvSpPr/>
      </xdr:nvSpPr>
      <xdr:spPr>
        <a:xfrm>
          <a:off x="6921500" y="59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89066</xdr:rowOff>
    </xdr:from>
    <xdr:ext cx="599010" cy="259045"/>
    <xdr:sp macro="" textlink="">
      <xdr:nvSpPr>
        <xdr:cNvPr id="320" name="テキスト ボックス 319"/>
        <xdr:cNvSpPr txBox="1"/>
      </xdr:nvSpPr>
      <xdr:spPr>
        <a:xfrm>
          <a:off x="6672795" y="574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69131</xdr:rowOff>
    </xdr:from>
    <xdr:to>
      <xdr:col>55</xdr:col>
      <xdr:colOff>0</xdr:colOff>
      <xdr:row>58</xdr:row>
      <xdr:rowOff>14765</xdr:rowOff>
    </xdr:to>
    <xdr:cxnSp macro="">
      <xdr:nvCxnSpPr>
        <xdr:cNvPr id="347" name="直線コネクタ 346"/>
        <xdr:cNvCxnSpPr/>
      </xdr:nvCxnSpPr>
      <xdr:spPr>
        <a:xfrm flipV="1">
          <a:off x="9639300" y="9841781"/>
          <a:ext cx="838200" cy="1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14765</xdr:rowOff>
    </xdr:from>
    <xdr:to>
      <xdr:col>50</xdr:col>
      <xdr:colOff>114300</xdr:colOff>
      <xdr:row>58</xdr:row>
      <xdr:rowOff>110155</xdr:rowOff>
    </xdr:to>
    <xdr:cxnSp macro="">
      <xdr:nvCxnSpPr>
        <xdr:cNvPr id="350" name="直線コネクタ 349"/>
        <xdr:cNvCxnSpPr/>
      </xdr:nvCxnSpPr>
      <xdr:spPr>
        <a:xfrm flipV="1">
          <a:off x="8750300" y="9958865"/>
          <a:ext cx="889000" cy="9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52636</xdr:rowOff>
    </xdr:from>
    <xdr:to>
      <xdr:col>45</xdr:col>
      <xdr:colOff>177800</xdr:colOff>
      <xdr:row>58</xdr:row>
      <xdr:rowOff>110155</xdr:rowOff>
    </xdr:to>
    <xdr:cxnSp macro="">
      <xdr:nvCxnSpPr>
        <xdr:cNvPr id="353" name="直線コネクタ 352"/>
        <xdr:cNvCxnSpPr/>
      </xdr:nvCxnSpPr>
      <xdr:spPr>
        <a:xfrm>
          <a:off x="7861300" y="9996736"/>
          <a:ext cx="8890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252</xdr:rowOff>
    </xdr:from>
    <xdr:to>
      <xdr:col>41</xdr:col>
      <xdr:colOff>50800</xdr:colOff>
      <xdr:row>58</xdr:row>
      <xdr:rowOff>52636</xdr:rowOff>
    </xdr:to>
    <xdr:cxnSp macro="">
      <xdr:nvCxnSpPr>
        <xdr:cNvPr id="356" name="直線コネクタ 355"/>
        <xdr:cNvCxnSpPr/>
      </xdr:nvCxnSpPr>
      <xdr:spPr>
        <a:xfrm>
          <a:off x="6972300" y="9944352"/>
          <a:ext cx="889000" cy="5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18331</xdr:rowOff>
    </xdr:from>
    <xdr:to>
      <xdr:col>55</xdr:col>
      <xdr:colOff>50800</xdr:colOff>
      <xdr:row>57</xdr:row>
      <xdr:rowOff>119931</xdr:rowOff>
    </xdr:to>
    <xdr:sp macro="" textlink="">
      <xdr:nvSpPr>
        <xdr:cNvPr id="366" name="楕円 365"/>
        <xdr:cNvSpPr/>
      </xdr:nvSpPr>
      <xdr:spPr>
        <a:xfrm>
          <a:off x="10426700" y="9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41208</xdr:rowOff>
    </xdr:from>
    <xdr:ext cx="599010" cy="259045"/>
    <xdr:sp macro="" textlink="">
      <xdr:nvSpPr>
        <xdr:cNvPr id="367" name="普通建設事業費該当値テキスト"/>
        <xdr:cNvSpPr txBox="1"/>
      </xdr:nvSpPr>
      <xdr:spPr>
        <a:xfrm>
          <a:off x="10528300" y="96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135415</xdr:rowOff>
    </xdr:from>
    <xdr:to>
      <xdr:col>50</xdr:col>
      <xdr:colOff>165100</xdr:colOff>
      <xdr:row>58</xdr:row>
      <xdr:rowOff>65565</xdr:rowOff>
    </xdr:to>
    <xdr:sp macro="" textlink="">
      <xdr:nvSpPr>
        <xdr:cNvPr id="368" name="楕円 367"/>
        <xdr:cNvSpPr/>
      </xdr:nvSpPr>
      <xdr:spPr>
        <a:xfrm>
          <a:off x="9588500" y="99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56692</xdr:rowOff>
    </xdr:from>
    <xdr:ext cx="599010" cy="259045"/>
    <xdr:sp macro="" textlink="">
      <xdr:nvSpPr>
        <xdr:cNvPr id="369" name="テキスト ボックス 368"/>
        <xdr:cNvSpPr txBox="1"/>
      </xdr:nvSpPr>
      <xdr:spPr>
        <a:xfrm>
          <a:off x="9339795" y="100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59355</xdr:rowOff>
    </xdr:from>
    <xdr:to>
      <xdr:col>46</xdr:col>
      <xdr:colOff>38100</xdr:colOff>
      <xdr:row>58</xdr:row>
      <xdr:rowOff>160955</xdr:rowOff>
    </xdr:to>
    <xdr:sp macro="" textlink="">
      <xdr:nvSpPr>
        <xdr:cNvPr id="370" name="楕円 369"/>
        <xdr:cNvSpPr/>
      </xdr:nvSpPr>
      <xdr:spPr>
        <a:xfrm>
          <a:off x="8699500" y="100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152082</xdr:rowOff>
    </xdr:from>
    <xdr:ext cx="534377" cy="259045"/>
    <xdr:sp macro="" textlink="">
      <xdr:nvSpPr>
        <xdr:cNvPr id="371" name="テキスト ボックス 370"/>
        <xdr:cNvSpPr txBox="1"/>
      </xdr:nvSpPr>
      <xdr:spPr>
        <a:xfrm>
          <a:off x="8483111" y="100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1836</xdr:rowOff>
    </xdr:from>
    <xdr:to>
      <xdr:col>41</xdr:col>
      <xdr:colOff>101600</xdr:colOff>
      <xdr:row>58</xdr:row>
      <xdr:rowOff>103436</xdr:rowOff>
    </xdr:to>
    <xdr:sp macro="" textlink="">
      <xdr:nvSpPr>
        <xdr:cNvPr id="372" name="楕円 371"/>
        <xdr:cNvSpPr/>
      </xdr:nvSpPr>
      <xdr:spPr>
        <a:xfrm>
          <a:off x="7810500" y="99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94563</xdr:rowOff>
    </xdr:from>
    <xdr:ext cx="599010" cy="259045"/>
    <xdr:sp macro="" textlink="">
      <xdr:nvSpPr>
        <xdr:cNvPr id="373" name="テキスト ボックス 372"/>
        <xdr:cNvSpPr txBox="1"/>
      </xdr:nvSpPr>
      <xdr:spPr>
        <a:xfrm>
          <a:off x="7561795" y="1003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120902</xdr:rowOff>
    </xdr:from>
    <xdr:to>
      <xdr:col>36</xdr:col>
      <xdr:colOff>165100</xdr:colOff>
      <xdr:row>58</xdr:row>
      <xdr:rowOff>51052</xdr:rowOff>
    </xdr:to>
    <xdr:sp macro="" textlink="">
      <xdr:nvSpPr>
        <xdr:cNvPr id="374" name="楕円 373"/>
        <xdr:cNvSpPr/>
      </xdr:nvSpPr>
      <xdr:spPr>
        <a:xfrm>
          <a:off x="6921500" y="98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42179</xdr:rowOff>
    </xdr:from>
    <xdr:ext cx="599010" cy="259045"/>
    <xdr:sp macro="" textlink="">
      <xdr:nvSpPr>
        <xdr:cNvPr id="375" name="テキスト ボックス 374"/>
        <xdr:cNvSpPr txBox="1"/>
      </xdr:nvSpPr>
      <xdr:spPr>
        <a:xfrm>
          <a:off x="6672795" y="998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20932</xdr:rowOff>
    </xdr:from>
    <xdr:to>
      <xdr:col>55</xdr:col>
      <xdr:colOff>0</xdr:colOff>
      <xdr:row>79</xdr:row>
      <xdr:rowOff>44450</xdr:rowOff>
    </xdr:to>
    <xdr:cxnSp macro="">
      <xdr:nvCxnSpPr>
        <xdr:cNvPr id="404" name="直線コネクタ 403"/>
        <xdr:cNvCxnSpPr/>
      </xdr:nvCxnSpPr>
      <xdr:spPr>
        <a:xfrm>
          <a:off x="9639300" y="13565482"/>
          <a:ext cx="838200" cy="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20932</xdr:rowOff>
    </xdr:from>
    <xdr:to>
      <xdr:col>50</xdr:col>
      <xdr:colOff>114300</xdr:colOff>
      <xdr:row>79</xdr:row>
      <xdr:rowOff>41982</xdr:rowOff>
    </xdr:to>
    <xdr:cxnSp macro="">
      <xdr:nvCxnSpPr>
        <xdr:cNvPr id="407" name="直線コネクタ 406"/>
        <xdr:cNvCxnSpPr/>
      </xdr:nvCxnSpPr>
      <xdr:spPr>
        <a:xfrm flipV="1">
          <a:off x="8750300" y="13565482"/>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113587</xdr:rowOff>
    </xdr:from>
    <xdr:to>
      <xdr:col>45</xdr:col>
      <xdr:colOff>177800</xdr:colOff>
      <xdr:row>79</xdr:row>
      <xdr:rowOff>41982</xdr:rowOff>
    </xdr:to>
    <xdr:cxnSp macro="">
      <xdr:nvCxnSpPr>
        <xdr:cNvPr id="410" name="直線コネクタ 409"/>
        <xdr:cNvCxnSpPr/>
      </xdr:nvCxnSpPr>
      <xdr:spPr>
        <a:xfrm>
          <a:off x="7861300" y="13486687"/>
          <a:ext cx="889000" cy="9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8840</xdr:rowOff>
    </xdr:from>
    <xdr:to>
      <xdr:col>41</xdr:col>
      <xdr:colOff>50800</xdr:colOff>
      <xdr:row>78</xdr:row>
      <xdr:rowOff>113587</xdr:rowOff>
    </xdr:to>
    <xdr:cxnSp macro="">
      <xdr:nvCxnSpPr>
        <xdr:cNvPr id="413" name="直線コネクタ 412"/>
        <xdr:cNvCxnSpPr/>
      </xdr:nvCxnSpPr>
      <xdr:spPr>
        <a:xfrm>
          <a:off x="6972300" y="13381940"/>
          <a:ext cx="889000" cy="10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141582</xdr:rowOff>
    </xdr:from>
    <xdr:to>
      <xdr:col>50</xdr:col>
      <xdr:colOff>165100</xdr:colOff>
      <xdr:row>79</xdr:row>
      <xdr:rowOff>71732</xdr:rowOff>
    </xdr:to>
    <xdr:sp macro="" textlink="">
      <xdr:nvSpPr>
        <xdr:cNvPr id="425" name="楕円 424"/>
        <xdr:cNvSpPr/>
      </xdr:nvSpPr>
      <xdr:spPr>
        <a:xfrm>
          <a:off x="9588500" y="135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62859</xdr:rowOff>
    </xdr:from>
    <xdr:ext cx="534377" cy="259045"/>
    <xdr:sp macro="" textlink="">
      <xdr:nvSpPr>
        <xdr:cNvPr id="426" name="テキスト ボックス 425"/>
        <xdr:cNvSpPr txBox="1"/>
      </xdr:nvSpPr>
      <xdr:spPr>
        <a:xfrm>
          <a:off x="9372111" y="136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162632</xdr:rowOff>
    </xdr:from>
    <xdr:to>
      <xdr:col>46</xdr:col>
      <xdr:colOff>38100</xdr:colOff>
      <xdr:row>79</xdr:row>
      <xdr:rowOff>92782</xdr:rowOff>
    </xdr:to>
    <xdr:sp macro="" textlink="">
      <xdr:nvSpPr>
        <xdr:cNvPr id="427" name="楕円 426"/>
        <xdr:cNvSpPr/>
      </xdr:nvSpPr>
      <xdr:spPr>
        <a:xfrm>
          <a:off x="8699500" y="135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83909</xdr:rowOff>
    </xdr:from>
    <xdr:ext cx="469744" cy="259045"/>
    <xdr:sp macro="" textlink="">
      <xdr:nvSpPr>
        <xdr:cNvPr id="428" name="テキスト ボックス 427"/>
        <xdr:cNvSpPr txBox="1"/>
      </xdr:nvSpPr>
      <xdr:spPr>
        <a:xfrm>
          <a:off x="8515428" y="1362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62787</xdr:rowOff>
    </xdr:from>
    <xdr:to>
      <xdr:col>41</xdr:col>
      <xdr:colOff>101600</xdr:colOff>
      <xdr:row>78</xdr:row>
      <xdr:rowOff>164387</xdr:rowOff>
    </xdr:to>
    <xdr:sp macro="" textlink="">
      <xdr:nvSpPr>
        <xdr:cNvPr id="429" name="楕円 428"/>
        <xdr:cNvSpPr/>
      </xdr:nvSpPr>
      <xdr:spPr>
        <a:xfrm>
          <a:off x="7810500" y="134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155514</xdr:rowOff>
    </xdr:from>
    <xdr:ext cx="534377" cy="259045"/>
    <xdr:sp macro="" textlink="">
      <xdr:nvSpPr>
        <xdr:cNvPr id="430" name="テキスト ボックス 429"/>
        <xdr:cNvSpPr txBox="1"/>
      </xdr:nvSpPr>
      <xdr:spPr>
        <a:xfrm>
          <a:off x="7594111" y="135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129490</xdr:rowOff>
    </xdr:from>
    <xdr:to>
      <xdr:col>36</xdr:col>
      <xdr:colOff>165100</xdr:colOff>
      <xdr:row>78</xdr:row>
      <xdr:rowOff>59640</xdr:rowOff>
    </xdr:to>
    <xdr:sp macro="" textlink="">
      <xdr:nvSpPr>
        <xdr:cNvPr id="431" name="楕円 430"/>
        <xdr:cNvSpPr/>
      </xdr:nvSpPr>
      <xdr:spPr>
        <a:xfrm>
          <a:off x="6921500" y="133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76167</xdr:rowOff>
    </xdr:from>
    <xdr:ext cx="599010" cy="259045"/>
    <xdr:sp macro="" textlink="">
      <xdr:nvSpPr>
        <xdr:cNvPr id="432" name="テキスト ボックス 431"/>
        <xdr:cNvSpPr txBox="1"/>
      </xdr:nvSpPr>
      <xdr:spPr>
        <a:xfrm>
          <a:off x="6672795" y="131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51225</xdr:rowOff>
    </xdr:from>
    <xdr:to>
      <xdr:col>55</xdr:col>
      <xdr:colOff>0</xdr:colOff>
      <xdr:row>98</xdr:row>
      <xdr:rowOff>103163</xdr:rowOff>
    </xdr:to>
    <xdr:cxnSp macro="">
      <xdr:nvCxnSpPr>
        <xdr:cNvPr id="459" name="直線コネクタ 458"/>
        <xdr:cNvCxnSpPr/>
      </xdr:nvCxnSpPr>
      <xdr:spPr>
        <a:xfrm>
          <a:off x="9639300" y="16853325"/>
          <a:ext cx="8382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51225</xdr:rowOff>
    </xdr:from>
    <xdr:to>
      <xdr:col>50</xdr:col>
      <xdr:colOff>114300</xdr:colOff>
      <xdr:row>98</xdr:row>
      <xdr:rowOff>123515</xdr:rowOff>
    </xdr:to>
    <xdr:cxnSp macro="">
      <xdr:nvCxnSpPr>
        <xdr:cNvPr id="462" name="直線コネクタ 461"/>
        <xdr:cNvCxnSpPr/>
      </xdr:nvCxnSpPr>
      <xdr:spPr>
        <a:xfrm flipV="1">
          <a:off x="8750300" y="16853325"/>
          <a:ext cx="889000" cy="7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113136</xdr:rowOff>
    </xdr:from>
    <xdr:to>
      <xdr:col>45</xdr:col>
      <xdr:colOff>177800</xdr:colOff>
      <xdr:row>98</xdr:row>
      <xdr:rowOff>123515</xdr:rowOff>
    </xdr:to>
    <xdr:cxnSp macro="">
      <xdr:nvCxnSpPr>
        <xdr:cNvPr id="465" name="直線コネクタ 464"/>
        <xdr:cNvCxnSpPr/>
      </xdr:nvCxnSpPr>
      <xdr:spPr>
        <a:xfrm>
          <a:off x="7861300" y="16915236"/>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113136</xdr:rowOff>
    </xdr:from>
    <xdr:to>
      <xdr:col>41</xdr:col>
      <xdr:colOff>50800</xdr:colOff>
      <xdr:row>98</xdr:row>
      <xdr:rowOff>130783</xdr:rowOff>
    </xdr:to>
    <xdr:cxnSp macro="">
      <xdr:nvCxnSpPr>
        <xdr:cNvPr id="468" name="直線コネクタ 467"/>
        <xdr:cNvCxnSpPr/>
      </xdr:nvCxnSpPr>
      <xdr:spPr>
        <a:xfrm flipV="1">
          <a:off x="6972300" y="16915236"/>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52363</xdr:rowOff>
    </xdr:from>
    <xdr:to>
      <xdr:col>55</xdr:col>
      <xdr:colOff>50800</xdr:colOff>
      <xdr:row>98</xdr:row>
      <xdr:rowOff>153963</xdr:rowOff>
    </xdr:to>
    <xdr:sp macro="" textlink="">
      <xdr:nvSpPr>
        <xdr:cNvPr id="478" name="楕円 477"/>
        <xdr:cNvSpPr/>
      </xdr:nvSpPr>
      <xdr:spPr>
        <a:xfrm>
          <a:off x="10426700" y="168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425</xdr:rowOff>
    </xdr:from>
    <xdr:to>
      <xdr:col>50</xdr:col>
      <xdr:colOff>165100</xdr:colOff>
      <xdr:row>98</xdr:row>
      <xdr:rowOff>102025</xdr:rowOff>
    </xdr:to>
    <xdr:sp macro="" textlink="">
      <xdr:nvSpPr>
        <xdr:cNvPr id="480" name="楕円 479"/>
        <xdr:cNvSpPr/>
      </xdr:nvSpPr>
      <xdr:spPr>
        <a:xfrm>
          <a:off x="9588500" y="168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118552</xdr:rowOff>
    </xdr:from>
    <xdr:ext cx="599010" cy="259045"/>
    <xdr:sp macro="" textlink="">
      <xdr:nvSpPr>
        <xdr:cNvPr id="481" name="テキスト ボックス 480"/>
        <xdr:cNvSpPr txBox="1"/>
      </xdr:nvSpPr>
      <xdr:spPr>
        <a:xfrm>
          <a:off x="9339795" y="1657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72715</xdr:rowOff>
    </xdr:from>
    <xdr:to>
      <xdr:col>46</xdr:col>
      <xdr:colOff>38100</xdr:colOff>
      <xdr:row>99</xdr:row>
      <xdr:rowOff>2865</xdr:rowOff>
    </xdr:to>
    <xdr:sp macro="" textlink="">
      <xdr:nvSpPr>
        <xdr:cNvPr id="482" name="楕円 481"/>
        <xdr:cNvSpPr/>
      </xdr:nvSpPr>
      <xdr:spPr>
        <a:xfrm>
          <a:off x="8699500" y="168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165442</xdr:rowOff>
    </xdr:from>
    <xdr:ext cx="534377" cy="259045"/>
    <xdr:sp macro="" textlink="">
      <xdr:nvSpPr>
        <xdr:cNvPr id="483" name="テキスト ボックス 482"/>
        <xdr:cNvSpPr txBox="1"/>
      </xdr:nvSpPr>
      <xdr:spPr>
        <a:xfrm>
          <a:off x="8483111" y="1696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62336</xdr:rowOff>
    </xdr:from>
    <xdr:to>
      <xdr:col>41</xdr:col>
      <xdr:colOff>101600</xdr:colOff>
      <xdr:row>98</xdr:row>
      <xdr:rowOff>163936</xdr:rowOff>
    </xdr:to>
    <xdr:sp macro="" textlink="">
      <xdr:nvSpPr>
        <xdr:cNvPr id="484" name="楕円 483"/>
        <xdr:cNvSpPr/>
      </xdr:nvSpPr>
      <xdr:spPr>
        <a:xfrm>
          <a:off x="7810500" y="1686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155063</xdr:rowOff>
    </xdr:from>
    <xdr:ext cx="534377" cy="259045"/>
    <xdr:sp macro="" textlink="">
      <xdr:nvSpPr>
        <xdr:cNvPr id="485" name="テキスト ボックス 484"/>
        <xdr:cNvSpPr txBox="1"/>
      </xdr:nvSpPr>
      <xdr:spPr>
        <a:xfrm>
          <a:off x="7594111" y="1695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79983</xdr:rowOff>
    </xdr:from>
    <xdr:to>
      <xdr:col>36</xdr:col>
      <xdr:colOff>165100</xdr:colOff>
      <xdr:row>99</xdr:row>
      <xdr:rowOff>10133</xdr:rowOff>
    </xdr:to>
    <xdr:sp macro="" textlink="">
      <xdr:nvSpPr>
        <xdr:cNvPr id="486" name="楕円 485"/>
        <xdr:cNvSpPr/>
      </xdr:nvSpPr>
      <xdr:spPr>
        <a:xfrm>
          <a:off x="6921500" y="168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1260</xdr:rowOff>
    </xdr:from>
    <xdr:ext cx="534377" cy="259045"/>
    <xdr:sp macro="" textlink="">
      <xdr:nvSpPr>
        <xdr:cNvPr id="487" name="テキスト ボックス 486"/>
        <xdr:cNvSpPr txBox="1"/>
      </xdr:nvSpPr>
      <xdr:spPr>
        <a:xfrm>
          <a:off x="6705111" y="1697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10722</xdr:rowOff>
    </xdr:from>
    <xdr:to>
      <xdr:col>85</xdr:col>
      <xdr:colOff>127000</xdr:colOff>
      <xdr:row>77</xdr:row>
      <xdr:rowOff>26214</xdr:rowOff>
    </xdr:to>
    <xdr:cxnSp macro="">
      <xdr:nvCxnSpPr>
        <xdr:cNvPr id="628" name="直線コネクタ 627"/>
        <xdr:cNvCxnSpPr/>
      </xdr:nvCxnSpPr>
      <xdr:spPr>
        <a:xfrm>
          <a:off x="15481300" y="13212372"/>
          <a:ext cx="8382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169166</xdr:rowOff>
    </xdr:from>
    <xdr:to>
      <xdr:col>81</xdr:col>
      <xdr:colOff>50800</xdr:colOff>
      <xdr:row>77</xdr:row>
      <xdr:rowOff>10722</xdr:rowOff>
    </xdr:to>
    <xdr:cxnSp macro="">
      <xdr:nvCxnSpPr>
        <xdr:cNvPr id="631" name="直線コネクタ 630"/>
        <xdr:cNvCxnSpPr/>
      </xdr:nvCxnSpPr>
      <xdr:spPr>
        <a:xfrm>
          <a:off x="14592300" y="13199366"/>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169166</xdr:rowOff>
    </xdr:from>
    <xdr:to>
      <xdr:col>76</xdr:col>
      <xdr:colOff>114300</xdr:colOff>
      <xdr:row>77</xdr:row>
      <xdr:rowOff>12128</xdr:rowOff>
    </xdr:to>
    <xdr:cxnSp macro="">
      <xdr:nvCxnSpPr>
        <xdr:cNvPr id="634" name="直線コネクタ 633"/>
        <xdr:cNvCxnSpPr/>
      </xdr:nvCxnSpPr>
      <xdr:spPr>
        <a:xfrm flipV="1">
          <a:off x="13703300" y="13199366"/>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155453</xdr:rowOff>
    </xdr:from>
    <xdr:to>
      <xdr:col>71</xdr:col>
      <xdr:colOff>177800</xdr:colOff>
      <xdr:row>77</xdr:row>
      <xdr:rowOff>12128</xdr:rowOff>
    </xdr:to>
    <xdr:cxnSp macro="">
      <xdr:nvCxnSpPr>
        <xdr:cNvPr id="637" name="直線コネクタ 636"/>
        <xdr:cNvCxnSpPr/>
      </xdr:nvCxnSpPr>
      <xdr:spPr>
        <a:xfrm>
          <a:off x="12814300" y="13185653"/>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146864</xdr:rowOff>
    </xdr:from>
    <xdr:to>
      <xdr:col>85</xdr:col>
      <xdr:colOff>177800</xdr:colOff>
      <xdr:row>77</xdr:row>
      <xdr:rowOff>77014</xdr:rowOff>
    </xdr:to>
    <xdr:sp macro="" textlink="">
      <xdr:nvSpPr>
        <xdr:cNvPr id="647" name="楕円 646"/>
        <xdr:cNvSpPr/>
      </xdr:nvSpPr>
      <xdr:spPr>
        <a:xfrm>
          <a:off x="16268700" y="131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169741</xdr:rowOff>
    </xdr:from>
    <xdr:ext cx="599010" cy="259045"/>
    <xdr:sp macro="" textlink="">
      <xdr:nvSpPr>
        <xdr:cNvPr id="648" name="公債費該当値テキスト"/>
        <xdr:cNvSpPr txBox="1"/>
      </xdr:nvSpPr>
      <xdr:spPr>
        <a:xfrm>
          <a:off x="16370300" y="130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131372</xdr:rowOff>
    </xdr:from>
    <xdr:to>
      <xdr:col>81</xdr:col>
      <xdr:colOff>101600</xdr:colOff>
      <xdr:row>77</xdr:row>
      <xdr:rowOff>61522</xdr:rowOff>
    </xdr:to>
    <xdr:sp macro="" textlink="">
      <xdr:nvSpPr>
        <xdr:cNvPr id="649" name="楕円 648"/>
        <xdr:cNvSpPr/>
      </xdr:nvSpPr>
      <xdr:spPr>
        <a:xfrm>
          <a:off x="15430500" y="131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78049</xdr:rowOff>
    </xdr:from>
    <xdr:ext cx="599010" cy="259045"/>
    <xdr:sp macro="" textlink="">
      <xdr:nvSpPr>
        <xdr:cNvPr id="650" name="テキスト ボックス 649"/>
        <xdr:cNvSpPr txBox="1"/>
      </xdr:nvSpPr>
      <xdr:spPr>
        <a:xfrm>
          <a:off x="15181795" y="1293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118366</xdr:rowOff>
    </xdr:from>
    <xdr:to>
      <xdr:col>76</xdr:col>
      <xdr:colOff>165100</xdr:colOff>
      <xdr:row>77</xdr:row>
      <xdr:rowOff>48516</xdr:rowOff>
    </xdr:to>
    <xdr:sp macro="" textlink="">
      <xdr:nvSpPr>
        <xdr:cNvPr id="651" name="楕円 650"/>
        <xdr:cNvSpPr/>
      </xdr:nvSpPr>
      <xdr:spPr>
        <a:xfrm>
          <a:off x="14541500" y="131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65043</xdr:rowOff>
    </xdr:from>
    <xdr:ext cx="599010" cy="259045"/>
    <xdr:sp macro="" textlink="">
      <xdr:nvSpPr>
        <xdr:cNvPr id="652" name="テキスト ボックス 651"/>
        <xdr:cNvSpPr txBox="1"/>
      </xdr:nvSpPr>
      <xdr:spPr>
        <a:xfrm>
          <a:off x="14292795" y="1292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132778</xdr:rowOff>
    </xdr:from>
    <xdr:to>
      <xdr:col>72</xdr:col>
      <xdr:colOff>38100</xdr:colOff>
      <xdr:row>77</xdr:row>
      <xdr:rowOff>62928</xdr:rowOff>
    </xdr:to>
    <xdr:sp macro="" textlink="">
      <xdr:nvSpPr>
        <xdr:cNvPr id="653" name="楕円 652"/>
        <xdr:cNvSpPr/>
      </xdr:nvSpPr>
      <xdr:spPr>
        <a:xfrm>
          <a:off x="13652500" y="131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79455</xdr:rowOff>
    </xdr:from>
    <xdr:ext cx="599010" cy="259045"/>
    <xdr:sp macro="" textlink="">
      <xdr:nvSpPr>
        <xdr:cNvPr id="654" name="テキスト ボックス 653"/>
        <xdr:cNvSpPr txBox="1"/>
      </xdr:nvSpPr>
      <xdr:spPr>
        <a:xfrm>
          <a:off x="13403795" y="1293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104653</xdr:rowOff>
    </xdr:from>
    <xdr:to>
      <xdr:col>67</xdr:col>
      <xdr:colOff>101600</xdr:colOff>
      <xdr:row>77</xdr:row>
      <xdr:rowOff>34803</xdr:rowOff>
    </xdr:to>
    <xdr:sp macro="" textlink="">
      <xdr:nvSpPr>
        <xdr:cNvPr id="655" name="楕円 654"/>
        <xdr:cNvSpPr/>
      </xdr:nvSpPr>
      <xdr:spPr>
        <a:xfrm>
          <a:off x="12763500" y="131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51330</xdr:rowOff>
    </xdr:from>
    <xdr:ext cx="599010" cy="259045"/>
    <xdr:sp macro="" textlink="">
      <xdr:nvSpPr>
        <xdr:cNvPr id="656" name="テキスト ボックス 655"/>
        <xdr:cNvSpPr txBox="1"/>
      </xdr:nvSpPr>
      <xdr:spPr>
        <a:xfrm>
          <a:off x="12514795" y="129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105277</xdr:rowOff>
    </xdr:from>
    <xdr:to>
      <xdr:col>85</xdr:col>
      <xdr:colOff>127000</xdr:colOff>
      <xdr:row>98</xdr:row>
      <xdr:rowOff>123850</xdr:rowOff>
    </xdr:to>
    <xdr:cxnSp macro="">
      <xdr:nvCxnSpPr>
        <xdr:cNvPr id="687" name="直線コネクタ 686"/>
        <xdr:cNvCxnSpPr/>
      </xdr:nvCxnSpPr>
      <xdr:spPr>
        <a:xfrm flipV="1">
          <a:off x="15481300" y="16907377"/>
          <a:ext cx="8382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123850</xdr:rowOff>
    </xdr:from>
    <xdr:to>
      <xdr:col>81</xdr:col>
      <xdr:colOff>50800</xdr:colOff>
      <xdr:row>99</xdr:row>
      <xdr:rowOff>78586</xdr:rowOff>
    </xdr:to>
    <xdr:cxnSp macro="">
      <xdr:nvCxnSpPr>
        <xdr:cNvPr id="690" name="直線コネクタ 689"/>
        <xdr:cNvCxnSpPr/>
      </xdr:nvCxnSpPr>
      <xdr:spPr>
        <a:xfrm flipV="1">
          <a:off x="14592300" y="16925950"/>
          <a:ext cx="889000" cy="1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55500</xdr:rowOff>
    </xdr:from>
    <xdr:to>
      <xdr:col>76</xdr:col>
      <xdr:colOff>114300</xdr:colOff>
      <xdr:row>99</xdr:row>
      <xdr:rowOff>78586</xdr:rowOff>
    </xdr:to>
    <xdr:cxnSp macro="">
      <xdr:nvCxnSpPr>
        <xdr:cNvPr id="693" name="直線コネクタ 692"/>
        <xdr:cNvCxnSpPr/>
      </xdr:nvCxnSpPr>
      <xdr:spPr>
        <a:xfrm>
          <a:off x="13703300" y="17029050"/>
          <a:ext cx="889000" cy="2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55500</xdr:rowOff>
    </xdr:from>
    <xdr:to>
      <xdr:col>71</xdr:col>
      <xdr:colOff>177800</xdr:colOff>
      <xdr:row>99</xdr:row>
      <xdr:rowOff>61998</xdr:rowOff>
    </xdr:to>
    <xdr:cxnSp macro="">
      <xdr:nvCxnSpPr>
        <xdr:cNvPr id="696" name="直線コネクタ 695"/>
        <xdr:cNvCxnSpPr/>
      </xdr:nvCxnSpPr>
      <xdr:spPr>
        <a:xfrm flipV="1">
          <a:off x="12814300" y="17029050"/>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54477</xdr:rowOff>
    </xdr:from>
    <xdr:to>
      <xdr:col>85</xdr:col>
      <xdr:colOff>177800</xdr:colOff>
      <xdr:row>98</xdr:row>
      <xdr:rowOff>156077</xdr:rowOff>
    </xdr:to>
    <xdr:sp macro="" textlink="">
      <xdr:nvSpPr>
        <xdr:cNvPr id="706" name="楕円 705"/>
        <xdr:cNvSpPr/>
      </xdr:nvSpPr>
      <xdr:spPr>
        <a:xfrm>
          <a:off x="16268700" y="16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77354</xdr:rowOff>
    </xdr:from>
    <xdr:ext cx="599010" cy="259045"/>
    <xdr:sp macro="" textlink="">
      <xdr:nvSpPr>
        <xdr:cNvPr id="707" name="積立金該当値テキスト"/>
        <xdr:cNvSpPr txBox="1"/>
      </xdr:nvSpPr>
      <xdr:spPr>
        <a:xfrm>
          <a:off x="16370300" y="1670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73050</xdr:rowOff>
    </xdr:from>
    <xdr:to>
      <xdr:col>81</xdr:col>
      <xdr:colOff>101600</xdr:colOff>
      <xdr:row>99</xdr:row>
      <xdr:rowOff>3200</xdr:rowOff>
    </xdr:to>
    <xdr:sp macro="" textlink="">
      <xdr:nvSpPr>
        <xdr:cNvPr id="708" name="楕円 707"/>
        <xdr:cNvSpPr/>
      </xdr:nvSpPr>
      <xdr:spPr>
        <a:xfrm>
          <a:off x="15430500" y="168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19727</xdr:rowOff>
    </xdr:from>
    <xdr:ext cx="599010" cy="259045"/>
    <xdr:sp macro="" textlink="">
      <xdr:nvSpPr>
        <xdr:cNvPr id="709" name="テキスト ボックス 708"/>
        <xdr:cNvSpPr txBox="1"/>
      </xdr:nvSpPr>
      <xdr:spPr>
        <a:xfrm>
          <a:off x="15181795" y="166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27786</xdr:rowOff>
    </xdr:from>
    <xdr:to>
      <xdr:col>76</xdr:col>
      <xdr:colOff>165100</xdr:colOff>
      <xdr:row>99</xdr:row>
      <xdr:rowOff>129386</xdr:rowOff>
    </xdr:to>
    <xdr:sp macro="" textlink="">
      <xdr:nvSpPr>
        <xdr:cNvPr id="710" name="楕円 709"/>
        <xdr:cNvSpPr/>
      </xdr:nvSpPr>
      <xdr:spPr>
        <a:xfrm>
          <a:off x="14541500" y="170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120513</xdr:rowOff>
    </xdr:from>
    <xdr:ext cx="534377" cy="259045"/>
    <xdr:sp macro="" textlink="">
      <xdr:nvSpPr>
        <xdr:cNvPr id="711" name="テキスト ボックス 710"/>
        <xdr:cNvSpPr txBox="1"/>
      </xdr:nvSpPr>
      <xdr:spPr>
        <a:xfrm>
          <a:off x="14325111" y="170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4700</xdr:rowOff>
    </xdr:from>
    <xdr:to>
      <xdr:col>72</xdr:col>
      <xdr:colOff>38100</xdr:colOff>
      <xdr:row>99</xdr:row>
      <xdr:rowOff>106300</xdr:rowOff>
    </xdr:to>
    <xdr:sp macro="" textlink="">
      <xdr:nvSpPr>
        <xdr:cNvPr id="712" name="楕円 711"/>
        <xdr:cNvSpPr/>
      </xdr:nvSpPr>
      <xdr:spPr>
        <a:xfrm>
          <a:off x="13652500" y="169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97427</xdr:rowOff>
    </xdr:from>
    <xdr:ext cx="534377" cy="259045"/>
    <xdr:sp macro="" textlink="">
      <xdr:nvSpPr>
        <xdr:cNvPr id="713" name="テキスト ボックス 712"/>
        <xdr:cNvSpPr txBox="1"/>
      </xdr:nvSpPr>
      <xdr:spPr>
        <a:xfrm>
          <a:off x="13436111" y="170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11198</xdr:rowOff>
    </xdr:from>
    <xdr:to>
      <xdr:col>67</xdr:col>
      <xdr:colOff>101600</xdr:colOff>
      <xdr:row>99</xdr:row>
      <xdr:rowOff>112798</xdr:rowOff>
    </xdr:to>
    <xdr:sp macro="" textlink="">
      <xdr:nvSpPr>
        <xdr:cNvPr id="714" name="楕円 713"/>
        <xdr:cNvSpPr/>
      </xdr:nvSpPr>
      <xdr:spPr>
        <a:xfrm>
          <a:off x="12763500" y="169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103925</xdr:rowOff>
    </xdr:from>
    <xdr:ext cx="534377" cy="259045"/>
    <xdr:sp macro="" textlink="">
      <xdr:nvSpPr>
        <xdr:cNvPr id="715" name="テキスト ボックス 714"/>
        <xdr:cNvSpPr txBox="1"/>
      </xdr:nvSpPr>
      <xdr:spPr>
        <a:xfrm>
          <a:off x="12547111" y="170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42297</xdr:rowOff>
    </xdr:from>
    <xdr:to>
      <xdr:col>116</xdr:col>
      <xdr:colOff>63500</xdr:colOff>
      <xdr:row>39</xdr:row>
      <xdr:rowOff>44450</xdr:rowOff>
    </xdr:to>
    <xdr:cxnSp macro="">
      <xdr:nvCxnSpPr>
        <xdr:cNvPr id="744" name="直線コネクタ 743"/>
        <xdr:cNvCxnSpPr/>
      </xdr:nvCxnSpPr>
      <xdr:spPr>
        <a:xfrm>
          <a:off x="21323300" y="6728847"/>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42297</xdr:rowOff>
    </xdr:from>
    <xdr:to>
      <xdr:col>111</xdr:col>
      <xdr:colOff>177800</xdr:colOff>
      <xdr:row>39</xdr:row>
      <xdr:rowOff>44450</xdr:rowOff>
    </xdr:to>
    <xdr:cxnSp macro="">
      <xdr:nvCxnSpPr>
        <xdr:cNvPr id="747" name="直線コネクタ 746"/>
        <xdr:cNvCxnSpPr/>
      </xdr:nvCxnSpPr>
      <xdr:spPr>
        <a:xfrm flipV="1">
          <a:off x="20434300" y="6728847"/>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162947</xdr:rowOff>
    </xdr:from>
    <xdr:to>
      <xdr:col>112</xdr:col>
      <xdr:colOff>38100</xdr:colOff>
      <xdr:row>39</xdr:row>
      <xdr:rowOff>93097</xdr:rowOff>
    </xdr:to>
    <xdr:sp macro="" textlink="">
      <xdr:nvSpPr>
        <xdr:cNvPr id="765" name="楕円 764"/>
        <xdr:cNvSpPr/>
      </xdr:nvSpPr>
      <xdr:spPr>
        <a:xfrm>
          <a:off x="21272500" y="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84224</xdr:rowOff>
    </xdr:from>
    <xdr:ext cx="378565" cy="259045"/>
    <xdr:sp macro="" textlink="">
      <xdr:nvSpPr>
        <xdr:cNvPr id="766" name="テキスト ボックス 765"/>
        <xdr:cNvSpPr txBox="1"/>
      </xdr:nvSpPr>
      <xdr:spPr>
        <a:xfrm>
          <a:off x="21134017" y="677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99105</xdr:rowOff>
    </xdr:from>
    <xdr:to>
      <xdr:col>116</xdr:col>
      <xdr:colOff>63500</xdr:colOff>
      <xdr:row>56</xdr:row>
      <xdr:rowOff>122479</xdr:rowOff>
    </xdr:to>
    <xdr:cxnSp macro="">
      <xdr:nvCxnSpPr>
        <xdr:cNvPr id="801" name="直線コネクタ 800"/>
        <xdr:cNvCxnSpPr/>
      </xdr:nvCxnSpPr>
      <xdr:spPr>
        <a:xfrm flipV="1">
          <a:off x="21323300" y="9700305"/>
          <a:ext cx="8382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122479</xdr:rowOff>
    </xdr:from>
    <xdr:to>
      <xdr:col>111</xdr:col>
      <xdr:colOff>177800</xdr:colOff>
      <xdr:row>56</xdr:row>
      <xdr:rowOff>136461</xdr:rowOff>
    </xdr:to>
    <xdr:cxnSp macro="">
      <xdr:nvCxnSpPr>
        <xdr:cNvPr id="804" name="直線コネクタ 803"/>
        <xdr:cNvCxnSpPr/>
      </xdr:nvCxnSpPr>
      <xdr:spPr>
        <a:xfrm flipV="1">
          <a:off x="20434300" y="9723679"/>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34811</xdr:rowOff>
    </xdr:from>
    <xdr:to>
      <xdr:col>107</xdr:col>
      <xdr:colOff>50800</xdr:colOff>
      <xdr:row>56</xdr:row>
      <xdr:rowOff>136461</xdr:rowOff>
    </xdr:to>
    <xdr:cxnSp macro="">
      <xdr:nvCxnSpPr>
        <xdr:cNvPr id="807" name="直線コネクタ 806"/>
        <xdr:cNvCxnSpPr/>
      </xdr:nvCxnSpPr>
      <xdr:spPr>
        <a:xfrm>
          <a:off x="19545300" y="9636011"/>
          <a:ext cx="889000" cy="1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14351</xdr:rowOff>
    </xdr:from>
    <xdr:to>
      <xdr:col>102</xdr:col>
      <xdr:colOff>114300</xdr:colOff>
      <xdr:row>56</xdr:row>
      <xdr:rowOff>34811</xdr:rowOff>
    </xdr:to>
    <xdr:cxnSp macro="">
      <xdr:nvCxnSpPr>
        <xdr:cNvPr id="810" name="直線コネクタ 809"/>
        <xdr:cNvCxnSpPr/>
      </xdr:nvCxnSpPr>
      <xdr:spPr>
        <a:xfrm>
          <a:off x="18656300" y="9615551"/>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48305</xdr:rowOff>
    </xdr:from>
    <xdr:to>
      <xdr:col>116</xdr:col>
      <xdr:colOff>114300</xdr:colOff>
      <xdr:row>56</xdr:row>
      <xdr:rowOff>149905</xdr:rowOff>
    </xdr:to>
    <xdr:sp macro="" textlink="">
      <xdr:nvSpPr>
        <xdr:cNvPr id="820" name="楕円 819"/>
        <xdr:cNvSpPr/>
      </xdr:nvSpPr>
      <xdr:spPr>
        <a:xfrm>
          <a:off x="22110700" y="96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71182</xdr:rowOff>
    </xdr:from>
    <xdr:ext cx="534377" cy="259045"/>
    <xdr:sp macro="" textlink="">
      <xdr:nvSpPr>
        <xdr:cNvPr id="821" name="貸付金該当値テキスト"/>
        <xdr:cNvSpPr txBox="1"/>
      </xdr:nvSpPr>
      <xdr:spPr>
        <a:xfrm>
          <a:off x="22212300" y="95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71679</xdr:rowOff>
    </xdr:from>
    <xdr:to>
      <xdr:col>112</xdr:col>
      <xdr:colOff>38100</xdr:colOff>
      <xdr:row>57</xdr:row>
      <xdr:rowOff>1829</xdr:rowOff>
    </xdr:to>
    <xdr:sp macro="" textlink="">
      <xdr:nvSpPr>
        <xdr:cNvPr id="822" name="楕円 821"/>
        <xdr:cNvSpPr/>
      </xdr:nvSpPr>
      <xdr:spPr>
        <a:xfrm>
          <a:off x="21272500" y="967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18356</xdr:rowOff>
    </xdr:from>
    <xdr:ext cx="534377" cy="259045"/>
    <xdr:sp macro="" textlink="">
      <xdr:nvSpPr>
        <xdr:cNvPr id="823" name="テキスト ボックス 822"/>
        <xdr:cNvSpPr txBox="1"/>
      </xdr:nvSpPr>
      <xdr:spPr>
        <a:xfrm>
          <a:off x="21056111" y="94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85661</xdr:rowOff>
    </xdr:from>
    <xdr:to>
      <xdr:col>107</xdr:col>
      <xdr:colOff>101600</xdr:colOff>
      <xdr:row>57</xdr:row>
      <xdr:rowOff>15811</xdr:rowOff>
    </xdr:to>
    <xdr:sp macro="" textlink="">
      <xdr:nvSpPr>
        <xdr:cNvPr id="824" name="楕円 823"/>
        <xdr:cNvSpPr/>
      </xdr:nvSpPr>
      <xdr:spPr>
        <a:xfrm>
          <a:off x="20383500" y="9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32338</xdr:rowOff>
    </xdr:from>
    <xdr:ext cx="534377" cy="259045"/>
    <xdr:sp macro="" textlink="">
      <xdr:nvSpPr>
        <xdr:cNvPr id="825" name="テキスト ボックス 824"/>
        <xdr:cNvSpPr txBox="1"/>
      </xdr:nvSpPr>
      <xdr:spPr>
        <a:xfrm>
          <a:off x="20167111" y="94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155461</xdr:rowOff>
    </xdr:from>
    <xdr:to>
      <xdr:col>102</xdr:col>
      <xdr:colOff>165100</xdr:colOff>
      <xdr:row>56</xdr:row>
      <xdr:rowOff>85611</xdr:rowOff>
    </xdr:to>
    <xdr:sp macro="" textlink="">
      <xdr:nvSpPr>
        <xdr:cNvPr id="826" name="楕円 825"/>
        <xdr:cNvSpPr/>
      </xdr:nvSpPr>
      <xdr:spPr>
        <a:xfrm>
          <a:off x="19494500" y="95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102138</xdr:rowOff>
    </xdr:from>
    <xdr:ext cx="534377" cy="259045"/>
    <xdr:sp macro="" textlink="">
      <xdr:nvSpPr>
        <xdr:cNvPr id="827" name="テキスト ボックス 826"/>
        <xdr:cNvSpPr txBox="1"/>
      </xdr:nvSpPr>
      <xdr:spPr>
        <a:xfrm>
          <a:off x="19278111" y="93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135001</xdr:rowOff>
    </xdr:from>
    <xdr:to>
      <xdr:col>98</xdr:col>
      <xdr:colOff>38100</xdr:colOff>
      <xdr:row>56</xdr:row>
      <xdr:rowOff>65151</xdr:rowOff>
    </xdr:to>
    <xdr:sp macro="" textlink="">
      <xdr:nvSpPr>
        <xdr:cNvPr id="828" name="楕円 827"/>
        <xdr:cNvSpPr/>
      </xdr:nvSpPr>
      <xdr:spPr>
        <a:xfrm>
          <a:off x="18605500" y="95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81678</xdr:rowOff>
    </xdr:from>
    <xdr:ext cx="534377" cy="259045"/>
    <xdr:sp macro="" textlink="">
      <xdr:nvSpPr>
        <xdr:cNvPr id="829" name="テキスト ボックス 828"/>
        <xdr:cNvSpPr txBox="1"/>
      </xdr:nvSpPr>
      <xdr:spPr>
        <a:xfrm>
          <a:off x="18389111" y="93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75532</xdr:rowOff>
    </xdr:from>
    <xdr:to>
      <xdr:col>116</xdr:col>
      <xdr:colOff>63500</xdr:colOff>
      <xdr:row>74</xdr:row>
      <xdr:rowOff>106594</xdr:rowOff>
    </xdr:to>
    <xdr:cxnSp macro="">
      <xdr:nvCxnSpPr>
        <xdr:cNvPr id="856" name="直線コネクタ 855"/>
        <xdr:cNvCxnSpPr/>
      </xdr:nvCxnSpPr>
      <xdr:spPr>
        <a:xfrm flipV="1">
          <a:off x="21323300" y="1276283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106594</xdr:rowOff>
    </xdr:from>
    <xdr:to>
      <xdr:col>111</xdr:col>
      <xdr:colOff>177800</xdr:colOff>
      <xdr:row>74</xdr:row>
      <xdr:rowOff>146032</xdr:rowOff>
    </xdr:to>
    <xdr:cxnSp macro="">
      <xdr:nvCxnSpPr>
        <xdr:cNvPr id="859" name="直線コネクタ 858"/>
        <xdr:cNvCxnSpPr/>
      </xdr:nvCxnSpPr>
      <xdr:spPr>
        <a:xfrm flipV="1">
          <a:off x="20434300" y="12793894"/>
          <a:ext cx="889000" cy="3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40369</xdr:rowOff>
    </xdr:from>
    <xdr:to>
      <xdr:col>107</xdr:col>
      <xdr:colOff>50800</xdr:colOff>
      <xdr:row>74</xdr:row>
      <xdr:rowOff>146032</xdr:rowOff>
    </xdr:to>
    <xdr:cxnSp macro="">
      <xdr:nvCxnSpPr>
        <xdr:cNvPr id="862" name="直線コネクタ 861"/>
        <xdr:cNvCxnSpPr/>
      </xdr:nvCxnSpPr>
      <xdr:spPr>
        <a:xfrm>
          <a:off x="19545300" y="12727669"/>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40369</xdr:rowOff>
    </xdr:from>
    <xdr:to>
      <xdr:col>102</xdr:col>
      <xdr:colOff>114300</xdr:colOff>
      <xdr:row>75</xdr:row>
      <xdr:rowOff>111335</xdr:rowOff>
    </xdr:to>
    <xdr:cxnSp macro="">
      <xdr:nvCxnSpPr>
        <xdr:cNvPr id="865" name="直線コネクタ 864"/>
        <xdr:cNvCxnSpPr/>
      </xdr:nvCxnSpPr>
      <xdr:spPr>
        <a:xfrm flipV="1">
          <a:off x="18656300" y="12727669"/>
          <a:ext cx="889000" cy="2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24732</xdr:rowOff>
    </xdr:from>
    <xdr:to>
      <xdr:col>116</xdr:col>
      <xdr:colOff>114300</xdr:colOff>
      <xdr:row>74</xdr:row>
      <xdr:rowOff>126332</xdr:rowOff>
    </xdr:to>
    <xdr:sp macro="" textlink="">
      <xdr:nvSpPr>
        <xdr:cNvPr id="875" name="楕円 874"/>
        <xdr:cNvSpPr/>
      </xdr:nvSpPr>
      <xdr:spPr>
        <a:xfrm>
          <a:off x="22110700" y="127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47609</xdr:rowOff>
    </xdr:from>
    <xdr:ext cx="599010" cy="259045"/>
    <xdr:sp macro="" textlink="">
      <xdr:nvSpPr>
        <xdr:cNvPr id="876" name="繰出金該当値テキスト"/>
        <xdr:cNvSpPr txBox="1"/>
      </xdr:nvSpPr>
      <xdr:spPr>
        <a:xfrm>
          <a:off x="22212300" y="1256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55794</xdr:rowOff>
    </xdr:from>
    <xdr:to>
      <xdr:col>112</xdr:col>
      <xdr:colOff>38100</xdr:colOff>
      <xdr:row>74</xdr:row>
      <xdr:rowOff>157394</xdr:rowOff>
    </xdr:to>
    <xdr:sp macro="" textlink="">
      <xdr:nvSpPr>
        <xdr:cNvPr id="877" name="楕円 876"/>
        <xdr:cNvSpPr/>
      </xdr:nvSpPr>
      <xdr:spPr>
        <a:xfrm>
          <a:off x="21272500" y="127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2471</xdr:rowOff>
    </xdr:from>
    <xdr:ext cx="599010" cy="259045"/>
    <xdr:sp macro="" textlink="">
      <xdr:nvSpPr>
        <xdr:cNvPr id="878" name="テキスト ボックス 877"/>
        <xdr:cNvSpPr txBox="1"/>
      </xdr:nvSpPr>
      <xdr:spPr>
        <a:xfrm>
          <a:off x="21023795" y="125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95232</xdr:rowOff>
    </xdr:from>
    <xdr:to>
      <xdr:col>107</xdr:col>
      <xdr:colOff>101600</xdr:colOff>
      <xdr:row>75</xdr:row>
      <xdr:rowOff>25382</xdr:rowOff>
    </xdr:to>
    <xdr:sp macro="" textlink="">
      <xdr:nvSpPr>
        <xdr:cNvPr id="879" name="楕円 878"/>
        <xdr:cNvSpPr/>
      </xdr:nvSpPr>
      <xdr:spPr>
        <a:xfrm>
          <a:off x="20383500" y="127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41909</xdr:rowOff>
    </xdr:from>
    <xdr:ext cx="599010" cy="259045"/>
    <xdr:sp macro="" textlink="">
      <xdr:nvSpPr>
        <xdr:cNvPr id="880" name="テキスト ボックス 879"/>
        <xdr:cNvSpPr txBox="1"/>
      </xdr:nvSpPr>
      <xdr:spPr>
        <a:xfrm>
          <a:off x="20134795" y="1255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161019</xdr:rowOff>
    </xdr:from>
    <xdr:to>
      <xdr:col>102</xdr:col>
      <xdr:colOff>165100</xdr:colOff>
      <xdr:row>74</xdr:row>
      <xdr:rowOff>91169</xdr:rowOff>
    </xdr:to>
    <xdr:sp macro="" textlink="">
      <xdr:nvSpPr>
        <xdr:cNvPr id="881" name="楕円 880"/>
        <xdr:cNvSpPr/>
      </xdr:nvSpPr>
      <xdr:spPr>
        <a:xfrm>
          <a:off x="19494500" y="126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107696</xdr:rowOff>
    </xdr:from>
    <xdr:ext cx="599010" cy="259045"/>
    <xdr:sp macro="" textlink="">
      <xdr:nvSpPr>
        <xdr:cNvPr id="882" name="テキスト ボックス 881"/>
        <xdr:cNvSpPr txBox="1"/>
      </xdr:nvSpPr>
      <xdr:spPr>
        <a:xfrm>
          <a:off x="19245795" y="1245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60535</xdr:rowOff>
    </xdr:from>
    <xdr:to>
      <xdr:col>98</xdr:col>
      <xdr:colOff>38100</xdr:colOff>
      <xdr:row>75</xdr:row>
      <xdr:rowOff>162136</xdr:rowOff>
    </xdr:to>
    <xdr:sp macro="" textlink="">
      <xdr:nvSpPr>
        <xdr:cNvPr id="883" name="楕円 882"/>
        <xdr:cNvSpPr/>
      </xdr:nvSpPr>
      <xdr:spPr>
        <a:xfrm>
          <a:off x="18605500" y="12919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7212</xdr:rowOff>
    </xdr:from>
    <xdr:ext cx="599010" cy="259045"/>
    <xdr:sp macro="" textlink="">
      <xdr:nvSpPr>
        <xdr:cNvPr id="884" name="テキスト ボックス 883"/>
        <xdr:cNvSpPr txBox="1"/>
      </xdr:nvSpPr>
      <xdr:spPr>
        <a:xfrm>
          <a:off x="18356795" y="1269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2,040,977</a:t>
          </a:r>
          <a:r>
            <a:rPr kumimoji="1" lang="ja-JP" altLang="en-US" sz="1300">
              <a:latin typeface="ＭＳ Ｐゴシック" panose="020B0600070205080204" pitchFamily="50" charset="-128"/>
              <a:ea typeface="ＭＳ Ｐゴシック" panose="020B0600070205080204" pitchFamily="50" charset="-128"/>
            </a:rPr>
            <a:t>円となっている。補助費等については、住民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a:t>
          </a:r>
          <a:r>
            <a:rPr kumimoji="1" lang="en-US" altLang="ja-JP" sz="1300">
              <a:latin typeface="ＭＳ Ｐゴシック" panose="020B0600070205080204" pitchFamily="50" charset="-128"/>
              <a:ea typeface="ＭＳ Ｐゴシック" panose="020B0600070205080204" pitchFamily="50" charset="-128"/>
            </a:rPr>
            <a:t>396,868</a:t>
          </a:r>
          <a:r>
            <a:rPr kumimoji="1" lang="ja-JP" altLang="en-US" sz="1300">
              <a:latin typeface="ＭＳ Ｐゴシック" panose="020B0600070205080204" pitchFamily="50" charset="-128"/>
              <a:ea typeface="ＭＳ Ｐゴシック" panose="020B0600070205080204" pitchFamily="50" charset="-128"/>
            </a:rPr>
            <a:t>円で類似団体と比較すると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倍になっている。好調だったふるさと応援寄附金の返礼品の経費が補助費等に計上されているためである。このほか、病院事業特別会計に対する繰出金も補助費等に計上され、補助費等が類似団体と比較して高くなる要因となっていたが、新公立病院改革プラン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月から療養病床を休床したことにより経営改善が図られ、平成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年度と比較すると赤字補てん分が</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百万円減少した。維持補修費については、平成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年度は大雪となったため除排雪に要する経費が膨らみ、類似団体平均と比較すると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倍多くなっている。扶助費については、子ども・子育て支援給付等の単独事業のほか、障害者自立支援給付に係る各事業の給付も大きくなっている。繰出金については、平成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町民保養センター事業を新たに特別会計化したことにより増加しているほか、水道事業の老朽化した配水管の更新に係る建設改良費分の繰出しも増えている。普通建設事業費については、遠別町が主体となって施工した遠別町・天塩町共同斎場建設事業に係る負担金</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百万円や、畜産・酪農収益力強化整備等特別対策事業補助金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百万円が計上されたことにより前年度と比較すると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倍近く増えている。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北海道天塩町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3,065
3,036
353.56
6,347,923
6,255,593
92,330
2,956,092
4,337,009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166713</xdr:rowOff>
    </xdr:from>
    <xdr:to>
      <xdr:col>24</xdr:col>
      <xdr:colOff>63500</xdr:colOff>
      <xdr:row>37</xdr:row>
      <xdr:rowOff>4635</xdr:rowOff>
    </xdr:to>
    <xdr:cxnSp macro="">
      <xdr:nvCxnSpPr>
        <xdr:cNvPr id="60" name="直線コネクタ 59"/>
        <xdr:cNvCxnSpPr/>
      </xdr:nvCxnSpPr>
      <xdr:spPr>
        <a:xfrm flipV="1">
          <a:off x="3797300" y="633891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122155</xdr:rowOff>
    </xdr:from>
    <xdr:to>
      <xdr:col>19</xdr:col>
      <xdr:colOff>177800</xdr:colOff>
      <xdr:row>37</xdr:row>
      <xdr:rowOff>4635</xdr:rowOff>
    </xdr:to>
    <xdr:cxnSp macro="">
      <xdr:nvCxnSpPr>
        <xdr:cNvPr id="63" name="直線コネクタ 62"/>
        <xdr:cNvCxnSpPr/>
      </xdr:nvCxnSpPr>
      <xdr:spPr>
        <a:xfrm>
          <a:off x="2908300" y="6294355"/>
          <a:ext cx="8890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122155</xdr:rowOff>
    </xdr:from>
    <xdr:to>
      <xdr:col>15</xdr:col>
      <xdr:colOff>50800</xdr:colOff>
      <xdr:row>37</xdr:row>
      <xdr:rowOff>6007</xdr:rowOff>
    </xdr:to>
    <xdr:cxnSp macro="">
      <xdr:nvCxnSpPr>
        <xdr:cNvPr id="66" name="直線コネクタ 65"/>
        <xdr:cNvCxnSpPr/>
      </xdr:nvCxnSpPr>
      <xdr:spPr>
        <a:xfrm flipV="1">
          <a:off x="2019300" y="6294355"/>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6007</xdr:rowOff>
    </xdr:from>
    <xdr:to>
      <xdr:col>10</xdr:col>
      <xdr:colOff>114300</xdr:colOff>
      <xdr:row>37</xdr:row>
      <xdr:rowOff>28353</xdr:rowOff>
    </xdr:to>
    <xdr:cxnSp macro="">
      <xdr:nvCxnSpPr>
        <xdr:cNvPr id="69" name="直線コネクタ 68"/>
        <xdr:cNvCxnSpPr/>
      </xdr:nvCxnSpPr>
      <xdr:spPr>
        <a:xfrm flipV="1">
          <a:off x="1130300" y="6349657"/>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115913</xdr:rowOff>
    </xdr:from>
    <xdr:to>
      <xdr:col>24</xdr:col>
      <xdr:colOff>114300</xdr:colOff>
      <xdr:row>37</xdr:row>
      <xdr:rowOff>46063</xdr:rowOff>
    </xdr:to>
    <xdr:sp macro="" textlink="">
      <xdr:nvSpPr>
        <xdr:cNvPr id="79" name="楕円 78"/>
        <xdr:cNvSpPr/>
      </xdr:nvSpPr>
      <xdr:spPr>
        <a:xfrm>
          <a:off x="4584700" y="62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138790</xdr:rowOff>
    </xdr:from>
    <xdr:ext cx="534377" cy="259045"/>
    <xdr:sp macro="" textlink="">
      <xdr:nvSpPr>
        <xdr:cNvPr id="80" name="議会費該当値テキスト"/>
        <xdr:cNvSpPr txBox="1"/>
      </xdr:nvSpPr>
      <xdr:spPr>
        <a:xfrm>
          <a:off x="4686300" y="61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125285</xdr:rowOff>
    </xdr:from>
    <xdr:to>
      <xdr:col>20</xdr:col>
      <xdr:colOff>38100</xdr:colOff>
      <xdr:row>37</xdr:row>
      <xdr:rowOff>55435</xdr:rowOff>
    </xdr:to>
    <xdr:sp macro="" textlink="">
      <xdr:nvSpPr>
        <xdr:cNvPr id="81" name="楕円 80"/>
        <xdr:cNvSpPr/>
      </xdr:nvSpPr>
      <xdr:spPr>
        <a:xfrm>
          <a:off x="3746500" y="62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71962</xdr:rowOff>
    </xdr:from>
    <xdr:ext cx="534377" cy="259045"/>
    <xdr:sp macro="" textlink="">
      <xdr:nvSpPr>
        <xdr:cNvPr id="82" name="テキスト ボックス 81"/>
        <xdr:cNvSpPr txBox="1"/>
      </xdr:nvSpPr>
      <xdr:spPr>
        <a:xfrm>
          <a:off x="3530111" y="60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71355</xdr:rowOff>
    </xdr:from>
    <xdr:to>
      <xdr:col>15</xdr:col>
      <xdr:colOff>101600</xdr:colOff>
      <xdr:row>37</xdr:row>
      <xdr:rowOff>1505</xdr:rowOff>
    </xdr:to>
    <xdr:sp macro="" textlink="">
      <xdr:nvSpPr>
        <xdr:cNvPr id="83" name="楕円 82"/>
        <xdr:cNvSpPr/>
      </xdr:nvSpPr>
      <xdr:spPr>
        <a:xfrm>
          <a:off x="2857500" y="62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18032</xdr:rowOff>
    </xdr:from>
    <xdr:ext cx="534377" cy="259045"/>
    <xdr:sp macro="" textlink="">
      <xdr:nvSpPr>
        <xdr:cNvPr id="84" name="テキスト ボックス 83"/>
        <xdr:cNvSpPr txBox="1"/>
      </xdr:nvSpPr>
      <xdr:spPr>
        <a:xfrm>
          <a:off x="2641111" y="60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126657</xdr:rowOff>
    </xdr:from>
    <xdr:to>
      <xdr:col>10</xdr:col>
      <xdr:colOff>165100</xdr:colOff>
      <xdr:row>37</xdr:row>
      <xdr:rowOff>56807</xdr:rowOff>
    </xdr:to>
    <xdr:sp macro="" textlink="">
      <xdr:nvSpPr>
        <xdr:cNvPr id="85" name="楕円 84"/>
        <xdr:cNvSpPr/>
      </xdr:nvSpPr>
      <xdr:spPr>
        <a:xfrm>
          <a:off x="1968500" y="62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73334</xdr:rowOff>
    </xdr:from>
    <xdr:ext cx="534377" cy="259045"/>
    <xdr:sp macro="" textlink="">
      <xdr:nvSpPr>
        <xdr:cNvPr id="86" name="テキスト ボックス 85"/>
        <xdr:cNvSpPr txBox="1"/>
      </xdr:nvSpPr>
      <xdr:spPr>
        <a:xfrm>
          <a:off x="1752111" y="60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149003</xdr:rowOff>
    </xdr:from>
    <xdr:to>
      <xdr:col>6</xdr:col>
      <xdr:colOff>38100</xdr:colOff>
      <xdr:row>37</xdr:row>
      <xdr:rowOff>79153</xdr:rowOff>
    </xdr:to>
    <xdr:sp macro="" textlink="">
      <xdr:nvSpPr>
        <xdr:cNvPr id="87" name="楕円 86"/>
        <xdr:cNvSpPr/>
      </xdr:nvSpPr>
      <xdr:spPr>
        <a:xfrm>
          <a:off x="1079500" y="63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95680</xdr:rowOff>
    </xdr:from>
    <xdr:ext cx="534377" cy="259045"/>
    <xdr:sp macro="" textlink="">
      <xdr:nvSpPr>
        <xdr:cNvPr id="88" name="テキスト ボックス 87"/>
        <xdr:cNvSpPr txBox="1"/>
      </xdr:nvSpPr>
      <xdr:spPr>
        <a:xfrm>
          <a:off x="863111" y="60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129174</xdr:rowOff>
    </xdr:from>
    <xdr:to>
      <xdr:col>24</xdr:col>
      <xdr:colOff>63500</xdr:colOff>
      <xdr:row>57</xdr:row>
      <xdr:rowOff>132577</xdr:rowOff>
    </xdr:to>
    <xdr:cxnSp macro="">
      <xdr:nvCxnSpPr>
        <xdr:cNvPr id="115" name="直線コネクタ 114"/>
        <xdr:cNvCxnSpPr/>
      </xdr:nvCxnSpPr>
      <xdr:spPr>
        <a:xfrm flipV="1">
          <a:off x="3797300" y="9901824"/>
          <a:ext cx="8382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132577</xdr:rowOff>
    </xdr:from>
    <xdr:to>
      <xdr:col>19</xdr:col>
      <xdr:colOff>177800</xdr:colOff>
      <xdr:row>58</xdr:row>
      <xdr:rowOff>42812</xdr:rowOff>
    </xdr:to>
    <xdr:cxnSp macro="">
      <xdr:nvCxnSpPr>
        <xdr:cNvPr id="118" name="直線コネクタ 117"/>
        <xdr:cNvCxnSpPr/>
      </xdr:nvCxnSpPr>
      <xdr:spPr>
        <a:xfrm flipV="1">
          <a:off x="2908300" y="9905227"/>
          <a:ext cx="889000" cy="8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42812</xdr:rowOff>
    </xdr:from>
    <xdr:to>
      <xdr:col>15</xdr:col>
      <xdr:colOff>50800</xdr:colOff>
      <xdr:row>58</xdr:row>
      <xdr:rowOff>48681</xdr:rowOff>
    </xdr:to>
    <xdr:cxnSp macro="">
      <xdr:nvCxnSpPr>
        <xdr:cNvPr id="121" name="直線コネクタ 120"/>
        <xdr:cNvCxnSpPr/>
      </xdr:nvCxnSpPr>
      <xdr:spPr>
        <a:xfrm flipV="1">
          <a:off x="2019300" y="9986912"/>
          <a:ext cx="8890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48681</xdr:rowOff>
    </xdr:from>
    <xdr:to>
      <xdr:col>10</xdr:col>
      <xdr:colOff>114300</xdr:colOff>
      <xdr:row>58</xdr:row>
      <xdr:rowOff>53948</xdr:rowOff>
    </xdr:to>
    <xdr:cxnSp macro="">
      <xdr:nvCxnSpPr>
        <xdr:cNvPr id="124" name="直線コネクタ 123"/>
        <xdr:cNvCxnSpPr/>
      </xdr:nvCxnSpPr>
      <xdr:spPr>
        <a:xfrm flipV="1">
          <a:off x="1130300" y="9992781"/>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78374</xdr:rowOff>
    </xdr:from>
    <xdr:to>
      <xdr:col>24</xdr:col>
      <xdr:colOff>114300</xdr:colOff>
      <xdr:row>58</xdr:row>
      <xdr:rowOff>8524</xdr:rowOff>
    </xdr:to>
    <xdr:sp macro="" textlink="">
      <xdr:nvSpPr>
        <xdr:cNvPr id="134" name="楕円 133"/>
        <xdr:cNvSpPr/>
      </xdr:nvSpPr>
      <xdr:spPr>
        <a:xfrm>
          <a:off x="4584700" y="98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101251</xdr:rowOff>
    </xdr:from>
    <xdr:ext cx="599010" cy="259045"/>
    <xdr:sp macro="" textlink="">
      <xdr:nvSpPr>
        <xdr:cNvPr id="135" name="総務費該当値テキスト"/>
        <xdr:cNvSpPr txBox="1"/>
      </xdr:nvSpPr>
      <xdr:spPr>
        <a:xfrm>
          <a:off x="4686300" y="97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81777</xdr:rowOff>
    </xdr:from>
    <xdr:to>
      <xdr:col>20</xdr:col>
      <xdr:colOff>38100</xdr:colOff>
      <xdr:row>58</xdr:row>
      <xdr:rowOff>11927</xdr:rowOff>
    </xdr:to>
    <xdr:sp macro="" textlink="">
      <xdr:nvSpPr>
        <xdr:cNvPr id="136" name="楕円 135"/>
        <xdr:cNvSpPr/>
      </xdr:nvSpPr>
      <xdr:spPr>
        <a:xfrm>
          <a:off x="3746500" y="9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28454</xdr:rowOff>
    </xdr:from>
    <xdr:ext cx="599010" cy="259045"/>
    <xdr:sp macro="" textlink="">
      <xdr:nvSpPr>
        <xdr:cNvPr id="137" name="テキスト ボックス 136"/>
        <xdr:cNvSpPr txBox="1"/>
      </xdr:nvSpPr>
      <xdr:spPr>
        <a:xfrm>
          <a:off x="3497795" y="962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163462</xdr:rowOff>
    </xdr:from>
    <xdr:to>
      <xdr:col>15</xdr:col>
      <xdr:colOff>101600</xdr:colOff>
      <xdr:row>58</xdr:row>
      <xdr:rowOff>93612</xdr:rowOff>
    </xdr:to>
    <xdr:sp macro="" textlink="">
      <xdr:nvSpPr>
        <xdr:cNvPr id="138" name="楕円 137"/>
        <xdr:cNvSpPr/>
      </xdr:nvSpPr>
      <xdr:spPr>
        <a:xfrm>
          <a:off x="2857500" y="99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84739</xdr:rowOff>
    </xdr:from>
    <xdr:ext cx="599010" cy="259045"/>
    <xdr:sp macro="" textlink="">
      <xdr:nvSpPr>
        <xdr:cNvPr id="139" name="テキスト ボックス 138"/>
        <xdr:cNvSpPr txBox="1"/>
      </xdr:nvSpPr>
      <xdr:spPr>
        <a:xfrm>
          <a:off x="2608795" y="100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169331</xdr:rowOff>
    </xdr:from>
    <xdr:to>
      <xdr:col>10</xdr:col>
      <xdr:colOff>165100</xdr:colOff>
      <xdr:row>58</xdr:row>
      <xdr:rowOff>99481</xdr:rowOff>
    </xdr:to>
    <xdr:sp macro="" textlink="">
      <xdr:nvSpPr>
        <xdr:cNvPr id="140" name="楕円 139"/>
        <xdr:cNvSpPr/>
      </xdr:nvSpPr>
      <xdr:spPr>
        <a:xfrm>
          <a:off x="1968500" y="99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90608</xdr:rowOff>
    </xdr:from>
    <xdr:ext cx="599010" cy="259045"/>
    <xdr:sp macro="" textlink="">
      <xdr:nvSpPr>
        <xdr:cNvPr id="141" name="テキスト ボックス 140"/>
        <xdr:cNvSpPr txBox="1"/>
      </xdr:nvSpPr>
      <xdr:spPr>
        <a:xfrm>
          <a:off x="1719795" y="100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3148</xdr:rowOff>
    </xdr:from>
    <xdr:to>
      <xdr:col>6</xdr:col>
      <xdr:colOff>38100</xdr:colOff>
      <xdr:row>58</xdr:row>
      <xdr:rowOff>104748</xdr:rowOff>
    </xdr:to>
    <xdr:sp macro="" textlink="">
      <xdr:nvSpPr>
        <xdr:cNvPr id="142" name="楕円 141"/>
        <xdr:cNvSpPr/>
      </xdr:nvSpPr>
      <xdr:spPr>
        <a:xfrm>
          <a:off x="1079500" y="99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95875</xdr:rowOff>
    </xdr:from>
    <xdr:ext cx="599010" cy="259045"/>
    <xdr:sp macro="" textlink="">
      <xdr:nvSpPr>
        <xdr:cNvPr id="143" name="テキスト ボックス 142"/>
        <xdr:cNvSpPr txBox="1"/>
      </xdr:nvSpPr>
      <xdr:spPr>
        <a:xfrm>
          <a:off x="830795" y="1003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48865</xdr:rowOff>
    </xdr:from>
    <xdr:to>
      <xdr:col>24</xdr:col>
      <xdr:colOff>63500</xdr:colOff>
      <xdr:row>77</xdr:row>
      <xdr:rowOff>77474</xdr:rowOff>
    </xdr:to>
    <xdr:cxnSp macro="">
      <xdr:nvCxnSpPr>
        <xdr:cNvPr id="174" name="直線コネクタ 173"/>
        <xdr:cNvCxnSpPr/>
      </xdr:nvCxnSpPr>
      <xdr:spPr>
        <a:xfrm>
          <a:off x="3797300" y="13250515"/>
          <a:ext cx="838200" cy="2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48865</xdr:rowOff>
    </xdr:from>
    <xdr:to>
      <xdr:col>19</xdr:col>
      <xdr:colOff>177800</xdr:colOff>
      <xdr:row>77</xdr:row>
      <xdr:rowOff>84813</xdr:rowOff>
    </xdr:to>
    <xdr:cxnSp macro="">
      <xdr:nvCxnSpPr>
        <xdr:cNvPr id="177" name="直線コネクタ 176"/>
        <xdr:cNvCxnSpPr/>
      </xdr:nvCxnSpPr>
      <xdr:spPr>
        <a:xfrm flipV="1">
          <a:off x="2908300" y="13250515"/>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74878</xdr:rowOff>
    </xdr:from>
    <xdr:to>
      <xdr:col>15</xdr:col>
      <xdr:colOff>50800</xdr:colOff>
      <xdr:row>77</xdr:row>
      <xdr:rowOff>84813</xdr:rowOff>
    </xdr:to>
    <xdr:cxnSp macro="">
      <xdr:nvCxnSpPr>
        <xdr:cNvPr id="180" name="直線コネクタ 179"/>
        <xdr:cNvCxnSpPr/>
      </xdr:nvCxnSpPr>
      <xdr:spPr>
        <a:xfrm>
          <a:off x="2019300" y="13276528"/>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74878</xdr:rowOff>
    </xdr:from>
    <xdr:to>
      <xdr:col>10</xdr:col>
      <xdr:colOff>114300</xdr:colOff>
      <xdr:row>77</xdr:row>
      <xdr:rowOff>137454</xdr:rowOff>
    </xdr:to>
    <xdr:cxnSp macro="">
      <xdr:nvCxnSpPr>
        <xdr:cNvPr id="183" name="直線コネクタ 182"/>
        <xdr:cNvCxnSpPr/>
      </xdr:nvCxnSpPr>
      <xdr:spPr>
        <a:xfrm flipV="1">
          <a:off x="1130300" y="13276528"/>
          <a:ext cx="889000" cy="6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26674</xdr:rowOff>
    </xdr:from>
    <xdr:to>
      <xdr:col>24</xdr:col>
      <xdr:colOff>114300</xdr:colOff>
      <xdr:row>77</xdr:row>
      <xdr:rowOff>128274</xdr:rowOff>
    </xdr:to>
    <xdr:sp macro="" textlink="">
      <xdr:nvSpPr>
        <xdr:cNvPr id="193" name="楕円 192"/>
        <xdr:cNvSpPr/>
      </xdr:nvSpPr>
      <xdr:spPr>
        <a:xfrm>
          <a:off x="4584700" y="132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49551</xdr:rowOff>
    </xdr:from>
    <xdr:ext cx="599010" cy="259045"/>
    <xdr:sp macro="" textlink="">
      <xdr:nvSpPr>
        <xdr:cNvPr id="194" name="民生費該当値テキスト"/>
        <xdr:cNvSpPr txBox="1"/>
      </xdr:nvSpPr>
      <xdr:spPr>
        <a:xfrm>
          <a:off x="4686300" y="1307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169515</xdr:rowOff>
    </xdr:from>
    <xdr:to>
      <xdr:col>20</xdr:col>
      <xdr:colOff>38100</xdr:colOff>
      <xdr:row>77</xdr:row>
      <xdr:rowOff>99665</xdr:rowOff>
    </xdr:to>
    <xdr:sp macro="" textlink="">
      <xdr:nvSpPr>
        <xdr:cNvPr id="195" name="楕円 194"/>
        <xdr:cNvSpPr/>
      </xdr:nvSpPr>
      <xdr:spPr>
        <a:xfrm>
          <a:off x="3746500" y="131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116192</xdr:rowOff>
    </xdr:from>
    <xdr:ext cx="599010" cy="259045"/>
    <xdr:sp macro="" textlink="">
      <xdr:nvSpPr>
        <xdr:cNvPr id="196" name="テキスト ボックス 195"/>
        <xdr:cNvSpPr txBox="1"/>
      </xdr:nvSpPr>
      <xdr:spPr>
        <a:xfrm>
          <a:off x="3497795" y="1297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34013</xdr:rowOff>
    </xdr:from>
    <xdr:to>
      <xdr:col>15</xdr:col>
      <xdr:colOff>101600</xdr:colOff>
      <xdr:row>77</xdr:row>
      <xdr:rowOff>135613</xdr:rowOff>
    </xdr:to>
    <xdr:sp macro="" textlink="">
      <xdr:nvSpPr>
        <xdr:cNvPr id="197" name="楕円 196"/>
        <xdr:cNvSpPr/>
      </xdr:nvSpPr>
      <xdr:spPr>
        <a:xfrm>
          <a:off x="2857500" y="1323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152140</xdr:rowOff>
    </xdr:from>
    <xdr:ext cx="599010" cy="259045"/>
    <xdr:sp macro="" textlink="">
      <xdr:nvSpPr>
        <xdr:cNvPr id="198" name="テキスト ボックス 197"/>
        <xdr:cNvSpPr txBox="1"/>
      </xdr:nvSpPr>
      <xdr:spPr>
        <a:xfrm>
          <a:off x="2608795" y="1301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24078</xdr:rowOff>
    </xdr:from>
    <xdr:to>
      <xdr:col>10</xdr:col>
      <xdr:colOff>165100</xdr:colOff>
      <xdr:row>77</xdr:row>
      <xdr:rowOff>125678</xdr:rowOff>
    </xdr:to>
    <xdr:sp macro="" textlink="">
      <xdr:nvSpPr>
        <xdr:cNvPr id="199" name="楕円 198"/>
        <xdr:cNvSpPr/>
      </xdr:nvSpPr>
      <xdr:spPr>
        <a:xfrm>
          <a:off x="1968500" y="132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142205</xdr:rowOff>
    </xdr:from>
    <xdr:ext cx="599010" cy="259045"/>
    <xdr:sp macro="" textlink="">
      <xdr:nvSpPr>
        <xdr:cNvPr id="200" name="テキスト ボックス 199"/>
        <xdr:cNvSpPr txBox="1"/>
      </xdr:nvSpPr>
      <xdr:spPr>
        <a:xfrm>
          <a:off x="1719795" y="1300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86654</xdr:rowOff>
    </xdr:from>
    <xdr:to>
      <xdr:col>6</xdr:col>
      <xdr:colOff>38100</xdr:colOff>
      <xdr:row>78</xdr:row>
      <xdr:rowOff>16804</xdr:rowOff>
    </xdr:to>
    <xdr:sp macro="" textlink="">
      <xdr:nvSpPr>
        <xdr:cNvPr id="201" name="楕円 200"/>
        <xdr:cNvSpPr/>
      </xdr:nvSpPr>
      <xdr:spPr>
        <a:xfrm>
          <a:off x="1079500" y="132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7931</xdr:rowOff>
    </xdr:from>
    <xdr:ext cx="599010" cy="259045"/>
    <xdr:sp macro="" textlink="">
      <xdr:nvSpPr>
        <xdr:cNvPr id="202" name="テキスト ボックス 201"/>
        <xdr:cNvSpPr txBox="1"/>
      </xdr:nvSpPr>
      <xdr:spPr>
        <a:xfrm>
          <a:off x="830795" y="1338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131073</xdr:rowOff>
    </xdr:from>
    <xdr:to>
      <xdr:col>24</xdr:col>
      <xdr:colOff>63500</xdr:colOff>
      <xdr:row>95</xdr:row>
      <xdr:rowOff>115399</xdr:rowOff>
    </xdr:to>
    <xdr:cxnSp macro="">
      <xdr:nvCxnSpPr>
        <xdr:cNvPr id="229" name="直線コネクタ 228"/>
        <xdr:cNvCxnSpPr/>
      </xdr:nvCxnSpPr>
      <xdr:spPr>
        <a:xfrm flipV="1">
          <a:off x="3797300" y="16247373"/>
          <a:ext cx="838200" cy="1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115399</xdr:rowOff>
    </xdr:from>
    <xdr:to>
      <xdr:col>19</xdr:col>
      <xdr:colOff>177800</xdr:colOff>
      <xdr:row>95</xdr:row>
      <xdr:rowOff>164871</xdr:rowOff>
    </xdr:to>
    <xdr:cxnSp macro="">
      <xdr:nvCxnSpPr>
        <xdr:cNvPr id="232" name="直線コネクタ 231"/>
        <xdr:cNvCxnSpPr/>
      </xdr:nvCxnSpPr>
      <xdr:spPr>
        <a:xfrm flipV="1">
          <a:off x="2908300" y="16403149"/>
          <a:ext cx="889000" cy="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164871</xdr:rowOff>
    </xdr:from>
    <xdr:to>
      <xdr:col>15</xdr:col>
      <xdr:colOff>50800</xdr:colOff>
      <xdr:row>95</xdr:row>
      <xdr:rowOff>168039</xdr:rowOff>
    </xdr:to>
    <xdr:cxnSp macro="">
      <xdr:nvCxnSpPr>
        <xdr:cNvPr id="235" name="直線コネクタ 234"/>
        <xdr:cNvCxnSpPr/>
      </xdr:nvCxnSpPr>
      <xdr:spPr>
        <a:xfrm flipV="1">
          <a:off x="2019300" y="16452621"/>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160651</xdr:rowOff>
    </xdr:from>
    <xdr:to>
      <xdr:col>10</xdr:col>
      <xdr:colOff>114300</xdr:colOff>
      <xdr:row>95</xdr:row>
      <xdr:rowOff>168039</xdr:rowOff>
    </xdr:to>
    <xdr:cxnSp macro="">
      <xdr:nvCxnSpPr>
        <xdr:cNvPr id="238" name="直線コネクタ 237"/>
        <xdr:cNvCxnSpPr/>
      </xdr:nvCxnSpPr>
      <xdr:spPr>
        <a:xfrm>
          <a:off x="1130300" y="16448401"/>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80273</xdr:rowOff>
    </xdr:from>
    <xdr:to>
      <xdr:col>24</xdr:col>
      <xdr:colOff>114300</xdr:colOff>
      <xdr:row>95</xdr:row>
      <xdr:rowOff>10423</xdr:rowOff>
    </xdr:to>
    <xdr:sp macro="" textlink="">
      <xdr:nvSpPr>
        <xdr:cNvPr id="248" name="楕円 247"/>
        <xdr:cNvSpPr/>
      </xdr:nvSpPr>
      <xdr:spPr>
        <a:xfrm>
          <a:off x="4584700" y="161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103150</xdr:rowOff>
    </xdr:from>
    <xdr:ext cx="599010" cy="259045"/>
    <xdr:sp macro="" textlink="">
      <xdr:nvSpPr>
        <xdr:cNvPr id="249" name="衛生費該当値テキスト"/>
        <xdr:cNvSpPr txBox="1"/>
      </xdr:nvSpPr>
      <xdr:spPr>
        <a:xfrm>
          <a:off x="4686300" y="16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64599</xdr:rowOff>
    </xdr:from>
    <xdr:to>
      <xdr:col>20</xdr:col>
      <xdr:colOff>38100</xdr:colOff>
      <xdr:row>95</xdr:row>
      <xdr:rowOff>166199</xdr:rowOff>
    </xdr:to>
    <xdr:sp macro="" textlink="">
      <xdr:nvSpPr>
        <xdr:cNvPr id="250" name="楕円 249"/>
        <xdr:cNvSpPr/>
      </xdr:nvSpPr>
      <xdr:spPr>
        <a:xfrm>
          <a:off x="3746500" y="163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11276</xdr:rowOff>
    </xdr:from>
    <xdr:ext cx="599010" cy="259045"/>
    <xdr:sp macro="" textlink="">
      <xdr:nvSpPr>
        <xdr:cNvPr id="251" name="テキスト ボックス 250"/>
        <xdr:cNvSpPr txBox="1"/>
      </xdr:nvSpPr>
      <xdr:spPr>
        <a:xfrm>
          <a:off x="3497795" y="161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114071</xdr:rowOff>
    </xdr:from>
    <xdr:to>
      <xdr:col>15</xdr:col>
      <xdr:colOff>101600</xdr:colOff>
      <xdr:row>96</xdr:row>
      <xdr:rowOff>44221</xdr:rowOff>
    </xdr:to>
    <xdr:sp macro="" textlink="">
      <xdr:nvSpPr>
        <xdr:cNvPr id="252" name="楕円 251"/>
        <xdr:cNvSpPr/>
      </xdr:nvSpPr>
      <xdr:spPr>
        <a:xfrm>
          <a:off x="2857500" y="164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60748</xdr:rowOff>
    </xdr:from>
    <xdr:ext cx="599010" cy="259045"/>
    <xdr:sp macro="" textlink="">
      <xdr:nvSpPr>
        <xdr:cNvPr id="253" name="テキスト ボックス 252"/>
        <xdr:cNvSpPr txBox="1"/>
      </xdr:nvSpPr>
      <xdr:spPr>
        <a:xfrm>
          <a:off x="2608795" y="16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117239</xdr:rowOff>
    </xdr:from>
    <xdr:to>
      <xdr:col>10</xdr:col>
      <xdr:colOff>165100</xdr:colOff>
      <xdr:row>96</xdr:row>
      <xdr:rowOff>47389</xdr:rowOff>
    </xdr:to>
    <xdr:sp macro="" textlink="">
      <xdr:nvSpPr>
        <xdr:cNvPr id="254" name="楕円 253"/>
        <xdr:cNvSpPr/>
      </xdr:nvSpPr>
      <xdr:spPr>
        <a:xfrm>
          <a:off x="1968500" y="164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63916</xdr:rowOff>
    </xdr:from>
    <xdr:ext cx="599010" cy="259045"/>
    <xdr:sp macro="" textlink="">
      <xdr:nvSpPr>
        <xdr:cNvPr id="255" name="テキスト ボックス 254"/>
        <xdr:cNvSpPr txBox="1"/>
      </xdr:nvSpPr>
      <xdr:spPr>
        <a:xfrm>
          <a:off x="1719795" y="1618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109851</xdr:rowOff>
    </xdr:from>
    <xdr:to>
      <xdr:col>6</xdr:col>
      <xdr:colOff>38100</xdr:colOff>
      <xdr:row>96</xdr:row>
      <xdr:rowOff>40001</xdr:rowOff>
    </xdr:to>
    <xdr:sp macro="" textlink="">
      <xdr:nvSpPr>
        <xdr:cNvPr id="256" name="楕円 255"/>
        <xdr:cNvSpPr/>
      </xdr:nvSpPr>
      <xdr:spPr>
        <a:xfrm>
          <a:off x="1079500" y="163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56528</xdr:rowOff>
    </xdr:from>
    <xdr:ext cx="599010" cy="259045"/>
    <xdr:sp macro="" textlink="">
      <xdr:nvSpPr>
        <xdr:cNvPr id="257" name="テキスト ボックス 256"/>
        <xdr:cNvSpPr txBox="1"/>
      </xdr:nvSpPr>
      <xdr:spPr>
        <a:xfrm>
          <a:off x="830795" y="1617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21590</xdr:rowOff>
    </xdr:from>
    <xdr:to>
      <xdr:col>55</xdr:col>
      <xdr:colOff>0</xdr:colOff>
      <xdr:row>39</xdr:row>
      <xdr:rowOff>24202</xdr:rowOff>
    </xdr:to>
    <xdr:cxnSp macro="">
      <xdr:nvCxnSpPr>
        <xdr:cNvPr id="288" name="直線コネクタ 287"/>
        <xdr:cNvCxnSpPr/>
      </xdr:nvCxnSpPr>
      <xdr:spPr>
        <a:xfrm flipV="1">
          <a:off x="9639300" y="6708140"/>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24202</xdr:rowOff>
    </xdr:from>
    <xdr:to>
      <xdr:col>50</xdr:col>
      <xdr:colOff>114300</xdr:colOff>
      <xdr:row>39</xdr:row>
      <xdr:rowOff>46410</xdr:rowOff>
    </xdr:to>
    <xdr:cxnSp macro="">
      <xdr:nvCxnSpPr>
        <xdr:cNvPr id="291" name="直線コネクタ 290"/>
        <xdr:cNvCxnSpPr/>
      </xdr:nvCxnSpPr>
      <xdr:spPr>
        <a:xfrm flipV="1">
          <a:off x="8750300" y="6710752"/>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28884</xdr:rowOff>
    </xdr:from>
    <xdr:to>
      <xdr:col>45</xdr:col>
      <xdr:colOff>177800</xdr:colOff>
      <xdr:row>39</xdr:row>
      <xdr:rowOff>46410</xdr:rowOff>
    </xdr:to>
    <xdr:cxnSp macro="">
      <xdr:nvCxnSpPr>
        <xdr:cNvPr id="294" name="直線コネクタ 293"/>
        <xdr:cNvCxnSpPr/>
      </xdr:nvCxnSpPr>
      <xdr:spPr>
        <a:xfrm>
          <a:off x="7861300" y="671543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28884</xdr:rowOff>
    </xdr:from>
    <xdr:to>
      <xdr:col>41</xdr:col>
      <xdr:colOff>50800</xdr:colOff>
      <xdr:row>39</xdr:row>
      <xdr:rowOff>30516</xdr:rowOff>
    </xdr:to>
    <xdr:cxnSp macro="">
      <xdr:nvCxnSpPr>
        <xdr:cNvPr id="297" name="直線コネクタ 296"/>
        <xdr:cNvCxnSpPr/>
      </xdr:nvCxnSpPr>
      <xdr:spPr>
        <a:xfrm flipV="1">
          <a:off x="6972300" y="6715434"/>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142240</xdr:rowOff>
    </xdr:from>
    <xdr:to>
      <xdr:col>55</xdr:col>
      <xdr:colOff>50800</xdr:colOff>
      <xdr:row>39</xdr:row>
      <xdr:rowOff>72390</xdr:rowOff>
    </xdr:to>
    <xdr:sp macro="" textlink="">
      <xdr:nvSpPr>
        <xdr:cNvPr id="307" name="楕円 306"/>
        <xdr:cNvSpPr/>
      </xdr:nvSpPr>
      <xdr:spPr>
        <a:xfrm>
          <a:off x="104267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101617</xdr:rowOff>
    </xdr:from>
    <xdr:ext cx="378565" cy="259045"/>
    <xdr:sp macro="" textlink="">
      <xdr:nvSpPr>
        <xdr:cNvPr id="308" name="労働費該当値テキスト"/>
        <xdr:cNvSpPr txBox="1"/>
      </xdr:nvSpPr>
      <xdr:spPr>
        <a:xfrm>
          <a:off x="10528300"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144852</xdr:rowOff>
    </xdr:from>
    <xdr:to>
      <xdr:col>50</xdr:col>
      <xdr:colOff>165100</xdr:colOff>
      <xdr:row>39</xdr:row>
      <xdr:rowOff>75002</xdr:rowOff>
    </xdr:to>
    <xdr:sp macro="" textlink="">
      <xdr:nvSpPr>
        <xdr:cNvPr id="309" name="楕円 308"/>
        <xdr:cNvSpPr/>
      </xdr:nvSpPr>
      <xdr:spPr>
        <a:xfrm>
          <a:off x="9588500" y="66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91529</xdr:rowOff>
    </xdr:from>
    <xdr:ext cx="378565" cy="259045"/>
    <xdr:sp macro="" textlink="">
      <xdr:nvSpPr>
        <xdr:cNvPr id="310" name="テキスト ボックス 309"/>
        <xdr:cNvSpPr txBox="1"/>
      </xdr:nvSpPr>
      <xdr:spPr>
        <a:xfrm>
          <a:off x="9450017" y="643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167060</xdr:rowOff>
    </xdr:from>
    <xdr:to>
      <xdr:col>46</xdr:col>
      <xdr:colOff>38100</xdr:colOff>
      <xdr:row>39</xdr:row>
      <xdr:rowOff>97210</xdr:rowOff>
    </xdr:to>
    <xdr:sp macro="" textlink="">
      <xdr:nvSpPr>
        <xdr:cNvPr id="311" name="楕円 310"/>
        <xdr:cNvSpPr/>
      </xdr:nvSpPr>
      <xdr:spPr>
        <a:xfrm>
          <a:off x="8699500" y="66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88337</xdr:rowOff>
    </xdr:from>
    <xdr:ext cx="378565" cy="259045"/>
    <xdr:sp macro="" textlink="">
      <xdr:nvSpPr>
        <xdr:cNvPr id="312" name="テキスト ボックス 311"/>
        <xdr:cNvSpPr txBox="1"/>
      </xdr:nvSpPr>
      <xdr:spPr>
        <a:xfrm>
          <a:off x="8561017" y="677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149534</xdr:rowOff>
    </xdr:from>
    <xdr:to>
      <xdr:col>41</xdr:col>
      <xdr:colOff>101600</xdr:colOff>
      <xdr:row>39</xdr:row>
      <xdr:rowOff>79684</xdr:rowOff>
    </xdr:to>
    <xdr:sp macro="" textlink="">
      <xdr:nvSpPr>
        <xdr:cNvPr id="313" name="楕円 312"/>
        <xdr:cNvSpPr/>
      </xdr:nvSpPr>
      <xdr:spPr>
        <a:xfrm>
          <a:off x="7810500" y="66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70811</xdr:rowOff>
    </xdr:from>
    <xdr:ext cx="378565" cy="259045"/>
    <xdr:sp macro="" textlink="">
      <xdr:nvSpPr>
        <xdr:cNvPr id="314" name="テキスト ボックス 313"/>
        <xdr:cNvSpPr txBox="1"/>
      </xdr:nvSpPr>
      <xdr:spPr>
        <a:xfrm>
          <a:off x="7672017" y="6757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151166</xdr:rowOff>
    </xdr:from>
    <xdr:to>
      <xdr:col>36</xdr:col>
      <xdr:colOff>165100</xdr:colOff>
      <xdr:row>39</xdr:row>
      <xdr:rowOff>81316</xdr:rowOff>
    </xdr:to>
    <xdr:sp macro="" textlink="">
      <xdr:nvSpPr>
        <xdr:cNvPr id="315" name="楕円 314"/>
        <xdr:cNvSpPr/>
      </xdr:nvSpPr>
      <xdr:spPr>
        <a:xfrm>
          <a:off x="6921500" y="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72443</xdr:rowOff>
    </xdr:from>
    <xdr:ext cx="378565" cy="259045"/>
    <xdr:sp macro="" textlink="">
      <xdr:nvSpPr>
        <xdr:cNvPr id="316" name="テキスト ボックス 315"/>
        <xdr:cNvSpPr txBox="1"/>
      </xdr:nvSpPr>
      <xdr:spPr>
        <a:xfrm>
          <a:off x="6783017" y="675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135233</xdr:rowOff>
    </xdr:from>
    <xdr:to>
      <xdr:col>55</xdr:col>
      <xdr:colOff>0</xdr:colOff>
      <xdr:row>58</xdr:row>
      <xdr:rowOff>93008</xdr:rowOff>
    </xdr:to>
    <xdr:cxnSp macro="">
      <xdr:nvCxnSpPr>
        <xdr:cNvPr id="347" name="直線コネクタ 346"/>
        <xdr:cNvCxnSpPr/>
      </xdr:nvCxnSpPr>
      <xdr:spPr>
        <a:xfrm flipV="1">
          <a:off x="9639300" y="9736433"/>
          <a:ext cx="8382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93008</xdr:rowOff>
    </xdr:from>
    <xdr:to>
      <xdr:col>50</xdr:col>
      <xdr:colOff>114300</xdr:colOff>
      <xdr:row>58</xdr:row>
      <xdr:rowOff>120513</xdr:rowOff>
    </xdr:to>
    <xdr:cxnSp macro="">
      <xdr:nvCxnSpPr>
        <xdr:cNvPr id="350" name="直線コネクタ 349"/>
        <xdr:cNvCxnSpPr/>
      </xdr:nvCxnSpPr>
      <xdr:spPr>
        <a:xfrm flipV="1">
          <a:off x="8750300" y="10037108"/>
          <a:ext cx="8890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120513</xdr:rowOff>
    </xdr:from>
    <xdr:to>
      <xdr:col>45</xdr:col>
      <xdr:colOff>177800</xdr:colOff>
      <xdr:row>58</xdr:row>
      <xdr:rowOff>124300</xdr:rowOff>
    </xdr:to>
    <xdr:cxnSp macro="">
      <xdr:nvCxnSpPr>
        <xdr:cNvPr id="353" name="直線コネクタ 352"/>
        <xdr:cNvCxnSpPr/>
      </xdr:nvCxnSpPr>
      <xdr:spPr>
        <a:xfrm flipV="1">
          <a:off x="7861300" y="10064613"/>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105017</xdr:rowOff>
    </xdr:from>
    <xdr:to>
      <xdr:col>41</xdr:col>
      <xdr:colOff>50800</xdr:colOff>
      <xdr:row>58</xdr:row>
      <xdr:rowOff>124300</xdr:rowOff>
    </xdr:to>
    <xdr:cxnSp macro="">
      <xdr:nvCxnSpPr>
        <xdr:cNvPr id="356" name="直線コネクタ 355"/>
        <xdr:cNvCxnSpPr/>
      </xdr:nvCxnSpPr>
      <xdr:spPr>
        <a:xfrm>
          <a:off x="6972300" y="10049117"/>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84433</xdr:rowOff>
    </xdr:from>
    <xdr:to>
      <xdr:col>55</xdr:col>
      <xdr:colOff>50800</xdr:colOff>
      <xdr:row>57</xdr:row>
      <xdr:rowOff>14583</xdr:rowOff>
    </xdr:to>
    <xdr:sp macro="" textlink="">
      <xdr:nvSpPr>
        <xdr:cNvPr id="366" name="楕円 365"/>
        <xdr:cNvSpPr/>
      </xdr:nvSpPr>
      <xdr:spPr>
        <a:xfrm>
          <a:off x="10426700" y="96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107310</xdr:rowOff>
    </xdr:from>
    <xdr:ext cx="599010" cy="259045"/>
    <xdr:sp macro="" textlink="">
      <xdr:nvSpPr>
        <xdr:cNvPr id="367" name="農林水産業費該当値テキスト"/>
        <xdr:cNvSpPr txBox="1"/>
      </xdr:nvSpPr>
      <xdr:spPr>
        <a:xfrm>
          <a:off x="10528300" y="953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42208</xdr:rowOff>
    </xdr:from>
    <xdr:to>
      <xdr:col>50</xdr:col>
      <xdr:colOff>165100</xdr:colOff>
      <xdr:row>58</xdr:row>
      <xdr:rowOff>143808</xdr:rowOff>
    </xdr:to>
    <xdr:sp macro="" textlink="">
      <xdr:nvSpPr>
        <xdr:cNvPr id="368" name="楕円 367"/>
        <xdr:cNvSpPr/>
      </xdr:nvSpPr>
      <xdr:spPr>
        <a:xfrm>
          <a:off x="9588500" y="99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134935</xdr:rowOff>
    </xdr:from>
    <xdr:ext cx="599010" cy="259045"/>
    <xdr:sp macro="" textlink="">
      <xdr:nvSpPr>
        <xdr:cNvPr id="369" name="テキスト ボックス 368"/>
        <xdr:cNvSpPr txBox="1"/>
      </xdr:nvSpPr>
      <xdr:spPr>
        <a:xfrm>
          <a:off x="9339795" y="1007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69713</xdr:rowOff>
    </xdr:from>
    <xdr:to>
      <xdr:col>46</xdr:col>
      <xdr:colOff>38100</xdr:colOff>
      <xdr:row>58</xdr:row>
      <xdr:rowOff>171313</xdr:rowOff>
    </xdr:to>
    <xdr:sp macro="" textlink="">
      <xdr:nvSpPr>
        <xdr:cNvPr id="370" name="楕円 369"/>
        <xdr:cNvSpPr/>
      </xdr:nvSpPr>
      <xdr:spPr>
        <a:xfrm>
          <a:off x="8699500" y="100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162440</xdr:rowOff>
    </xdr:from>
    <xdr:ext cx="599010" cy="259045"/>
    <xdr:sp macro="" textlink="">
      <xdr:nvSpPr>
        <xdr:cNvPr id="371" name="テキスト ボックス 370"/>
        <xdr:cNvSpPr txBox="1"/>
      </xdr:nvSpPr>
      <xdr:spPr>
        <a:xfrm>
          <a:off x="8450795" y="1010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73500</xdr:rowOff>
    </xdr:from>
    <xdr:to>
      <xdr:col>41</xdr:col>
      <xdr:colOff>101600</xdr:colOff>
      <xdr:row>59</xdr:row>
      <xdr:rowOff>3650</xdr:rowOff>
    </xdr:to>
    <xdr:sp macro="" textlink="">
      <xdr:nvSpPr>
        <xdr:cNvPr id="372" name="楕円 371"/>
        <xdr:cNvSpPr/>
      </xdr:nvSpPr>
      <xdr:spPr>
        <a:xfrm>
          <a:off x="7810500" y="100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166227</xdr:rowOff>
    </xdr:from>
    <xdr:ext cx="599010" cy="259045"/>
    <xdr:sp macro="" textlink="">
      <xdr:nvSpPr>
        <xdr:cNvPr id="373" name="テキスト ボックス 372"/>
        <xdr:cNvSpPr txBox="1"/>
      </xdr:nvSpPr>
      <xdr:spPr>
        <a:xfrm>
          <a:off x="7561795" y="1011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54217</xdr:rowOff>
    </xdr:from>
    <xdr:to>
      <xdr:col>36</xdr:col>
      <xdr:colOff>165100</xdr:colOff>
      <xdr:row>58</xdr:row>
      <xdr:rowOff>155817</xdr:rowOff>
    </xdr:to>
    <xdr:sp macro="" textlink="">
      <xdr:nvSpPr>
        <xdr:cNvPr id="374" name="楕円 373"/>
        <xdr:cNvSpPr/>
      </xdr:nvSpPr>
      <xdr:spPr>
        <a:xfrm>
          <a:off x="6921500" y="99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146944</xdr:rowOff>
    </xdr:from>
    <xdr:ext cx="599010" cy="259045"/>
    <xdr:sp macro="" textlink="">
      <xdr:nvSpPr>
        <xdr:cNvPr id="375" name="テキスト ボックス 374"/>
        <xdr:cNvSpPr txBox="1"/>
      </xdr:nvSpPr>
      <xdr:spPr>
        <a:xfrm>
          <a:off x="6672795" y="100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23506</xdr:rowOff>
    </xdr:from>
    <xdr:to>
      <xdr:col>55</xdr:col>
      <xdr:colOff>0</xdr:colOff>
      <xdr:row>77</xdr:row>
      <xdr:rowOff>115765</xdr:rowOff>
    </xdr:to>
    <xdr:cxnSp macro="">
      <xdr:nvCxnSpPr>
        <xdr:cNvPr id="402" name="直線コネクタ 401"/>
        <xdr:cNvCxnSpPr/>
      </xdr:nvCxnSpPr>
      <xdr:spPr>
        <a:xfrm>
          <a:off x="9639300" y="13053706"/>
          <a:ext cx="838200" cy="26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23506</xdr:rowOff>
    </xdr:from>
    <xdr:to>
      <xdr:col>50</xdr:col>
      <xdr:colOff>114300</xdr:colOff>
      <xdr:row>77</xdr:row>
      <xdr:rowOff>135629</xdr:rowOff>
    </xdr:to>
    <xdr:cxnSp macro="">
      <xdr:nvCxnSpPr>
        <xdr:cNvPr id="405" name="直線コネクタ 404"/>
        <xdr:cNvCxnSpPr/>
      </xdr:nvCxnSpPr>
      <xdr:spPr>
        <a:xfrm flipV="1">
          <a:off x="8750300" y="13053706"/>
          <a:ext cx="889000" cy="28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118470</xdr:rowOff>
    </xdr:from>
    <xdr:to>
      <xdr:col>45</xdr:col>
      <xdr:colOff>177800</xdr:colOff>
      <xdr:row>77</xdr:row>
      <xdr:rowOff>135629</xdr:rowOff>
    </xdr:to>
    <xdr:cxnSp macro="">
      <xdr:nvCxnSpPr>
        <xdr:cNvPr id="408" name="直線コネクタ 407"/>
        <xdr:cNvCxnSpPr/>
      </xdr:nvCxnSpPr>
      <xdr:spPr>
        <a:xfrm>
          <a:off x="7861300" y="1332012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53691</xdr:rowOff>
    </xdr:from>
    <xdr:to>
      <xdr:col>41</xdr:col>
      <xdr:colOff>50800</xdr:colOff>
      <xdr:row>77</xdr:row>
      <xdr:rowOff>118470</xdr:rowOff>
    </xdr:to>
    <xdr:cxnSp macro="">
      <xdr:nvCxnSpPr>
        <xdr:cNvPr id="411" name="直線コネクタ 410"/>
        <xdr:cNvCxnSpPr/>
      </xdr:nvCxnSpPr>
      <xdr:spPr>
        <a:xfrm>
          <a:off x="6972300" y="13255341"/>
          <a:ext cx="889000" cy="6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64965</xdr:rowOff>
    </xdr:from>
    <xdr:to>
      <xdr:col>55</xdr:col>
      <xdr:colOff>50800</xdr:colOff>
      <xdr:row>77</xdr:row>
      <xdr:rowOff>166565</xdr:rowOff>
    </xdr:to>
    <xdr:sp macro="" textlink="">
      <xdr:nvSpPr>
        <xdr:cNvPr id="421" name="楕円 420"/>
        <xdr:cNvSpPr/>
      </xdr:nvSpPr>
      <xdr:spPr>
        <a:xfrm>
          <a:off x="10426700" y="132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87842</xdr:rowOff>
    </xdr:from>
    <xdr:ext cx="534377" cy="259045"/>
    <xdr:sp macro="" textlink="">
      <xdr:nvSpPr>
        <xdr:cNvPr id="422" name="商工費該当値テキスト"/>
        <xdr:cNvSpPr txBox="1"/>
      </xdr:nvSpPr>
      <xdr:spPr>
        <a:xfrm>
          <a:off x="10528300" y="131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144155</xdr:rowOff>
    </xdr:from>
    <xdr:to>
      <xdr:col>50</xdr:col>
      <xdr:colOff>165100</xdr:colOff>
      <xdr:row>76</xdr:row>
      <xdr:rowOff>74306</xdr:rowOff>
    </xdr:to>
    <xdr:sp macro="" textlink="">
      <xdr:nvSpPr>
        <xdr:cNvPr id="423" name="楕円 422"/>
        <xdr:cNvSpPr/>
      </xdr:nvSpPr>
      <xdr:spPr>
        <a:xfrm>
          <a:off x="9588500" y="130029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90832</xdr:rowOff>
    </xdr:from>
    <xdr:ext cx="599010" cy="259045"/>
    <xdr:sp macro="" textlink="">
      <xdr:nvSpPr>
        <xdr:cNvPr id="424" name="テキスト ボックス 423"/>
        <xdr:cNvSpPr txBox="1"/>
      </xdr:nvSpPr>
      <xdr:spPr>
        <a:xfrm>
          <a:off x="9339795" y="1277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84829</xdr:rowOff>
    </xdr:from>
    <xdr:to>
      <xdr:col>46</xdr:col>
      <xdr:colOff>38100</xdr:colOff>
      <xdr:row>78</xdr:row>
      <xdr:rowOff>14979</xdr:rowOff>
    </xdr:to>
    <xdr:sp macro="" textlink="">
      <xdr:nvSpPr>
        <xdr:cNvPr id="425" name="楕円 424"/>
        <xdr:cNvSpPr/>
      </xdr:nvSpPr>
      <xdr:spPr>
        <a:xfrm>
          <a:off x="8699500" y="132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31506</xdr:rowOff>
    </xdr:from>
    <xdr:ext cx="534377" cy="259045"/>
    <xdr:sp macro="" textlink="">
      <xdr:nvSpPr>
        <xdr:cNvPr id="426" name="テキスト ボックス 425"/>
        <xdr:cNvSpPr txBox="1"/>
      </xdr:nvSpPr>
      <xdr:spPr>
        <a:xfrm>
          <a:off x="8483111" y="130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67670</xdr:rowOff>
    </xdr:from>
    <xdr:to>
      <xdr:col>41</xdr:col>
      <xdr:colOff>101600</xdr:colOff>
      <xdr:row>77</xdr:row>
      <xdr:rowOff>169270</xdr:rowOff>
    </xdr:to>
    <xdr:sp macro="" textlink="">
      <xdr:nvSpPr>
        <xdr:cNvPr id="427" name="楕円 426"/>
        <xdr:cNvSpPr/>
      </xdr:nvSpPr>
      <xdr:spPr>
        <a:xfrm>
          <a:off x="7810500" y="132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14347</xdr:rowOff>
    </xdr:from>
    <xdr:ext cx="534377" cy="259045"/>
    <xdr:sp macro="" textlink="">
      <xdr:nvSpPr>
        <xdr:cNvPr id="428" name="テキスト ボックス 427"/>
        <xdr:cNvSpPr txBox="1"/>
      </xdr:nvSpPr>
      <xdr:spPr>
        <a:xfrm>
          <a:off x="7594111" y="1304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2891</xdr:rowOff>
    </xdr:from>
    <xdr:to>
      <xdr:col>36</xdr:col>
      <xdr:colOff>165100</xdr:colOff>
      <xdr:row>77</xdr:row>
      <xdr:rowOff>104491</xdr:rowOff>
    </xdr:to>
    <xdr:sp macro="" textlink="">
      <xdr:nvSpPr>
        <xdr:cNvPr id="429" name="楕円 428"/>
        <xdr:cNvSpPr/>
      </xdr:nvSpPr>
      <xdr:spPr>
        <a:xfrm>
          <a:off x="6921500" y="132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121018</xdr:rowOff>
    </xdr:from>
    <xdr:ext cx="599010" cy="259045"/>
    <xdr:sp macro="" textlink="">
      <xdr:nvSpPr>
        <xdr:cNvPr id="430" name="テキスト ボックス 429"/>
        <xdr:cNvSpPr txBox="1"/>
      </xdr:nvSpPr>
      <xdr:spPr>
        <a:xfrm>
          <a:off x="6672795" y="1297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61492</xdr:rowOff>
    </xdr:from>
    <xdr:to>
      <xdr:col>55</xdr:col>
      <xdr:colOff>0</xdr:colOff>
      <xdr:row>97</xdr:row>
      <xdr:rowOff>62263</xdr:rowOff>
    </xdr:to>
    <xdr:cxnSp macro="">
      <xdr:nvCxnSpPr>
        <xdr:cNvPr id="455" name="直線コネクタ 454"/>
        <xdr:cNvCxnSpPr/>
      </xdr:nvCxnSpPr>
      <xdr:spPr>
        <a:xfrm flipV="1">
          <a:off x="9639300" y="16692142"/>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62263</xdr:rowOff>
    </xdr:from>
    <xdr:to>
      <xdr:col>50</xdr:col>
      <xdr:colOff>114300</xdr:colOff>
      <xdr:row>97</xdr:row>
      <xdr:rowOff>99023</xdr:rowOff>
    </xdr:to>
    <xdr:cxnSp macro="">
      <xdr:nvCxnSpPr>
        <xdr:cNvPr id="458" name="直線コネクタ 457"/>
        <xdr:cNvCxnSpPr/>
      </xdr:nvCxnSpPr>
      <xdr:spPr>
        <a:xfrm flipV="1">
          <a:off x="8750300" y="16692913"/>
          <a:ext cx="889000" cy="3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90419</xdr:rowOff>
    </xdr:from>
    <xdr:to>
      <xdr:col>45</xdr:col>
      <xdr:colOff>177800</xdr:colOff>
      <xdr:row>97</xdr:row>
      <xdr:rowOff>99023</xdr:rowOff>
    </xdr:to>
    <xdr:cxnSp macro="">
      <xdr:nvCxnSpPr>
        <xdr:cNvPr id="461" name="直線コネクタ 460"/>
        <xdr:cNvCxnSpPr/>
      </xdr:nvCxnSpPr>
      <xdr:spPr>
        <a:xfrm>
          <a:off x="7861300" y="16721069"/>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90419</xdr:rowOff>
    </xdr:from>
    <xdr:to>
      <xdr:col>41</xdr:col>
      <xdr:colOff>50800</xdr:colOff>
      <xdr:row>97</xdr:row>
      <xdr:rowOff>100887</xdr:rowOff>
    </xdr:to>
    <xdr:cxnSp macro="">
      <xdr:nvCxnSpPr>
        <xdr:cNvPr id="464" name="直線コネクタ 463"/>
        <xdr:cNvCxnSpPr/>
      </xdr:nvCxnSpPr>
      <xdr:spPr>
        <a:xfrm flipV="1">
          <a:off x="6972300" y="16721069"/>
          <a:ext cx="889000" cy="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10692</xdr:rowOff>
    </xdr:from>
    <xdr:to>
      <xdr:col>55</xdr:col>
      <xdr:colOff>50800</xdr:colOff>
      <xdr:row>97</xdr:row>
      <xdr:rowOff>112292</xdr:rowOff>
    </xdr:to>
    <xdr:sp macro="" textlink="">
      <xdr:nvSpPr>
        <xdr:cNvPr id="474" name="楕円 473"/>
        <xdr:cNvSpPr/>
      </xdr:nvSpPr>
      <xdr:spPr>
        <a:xfrm>
          <a:off x="10426700" y="166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141519</xdr:rowOff>
    </xdr:from>
    <xdr:ext cx="599010" cy="259045"/>
    <xdr:sp macro="" textlink="">
      <xdr:nvSpPr>
        <xdr:cNvPr id="475" name="土木費該当値テキスト"/>
        <xdr:cNvSpPr txBox="1"/>
      </xdr:nvSpPr>
      <xdr:spPr>
        <a:xfrm>
          <a:off x="10528300" y="1642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11463</xdr:rowOff>
    </xdr:from>
    <xdr:to>
      <xdr:col>50</xdr:col>
      <xdr:colOff>165100</xdr:colOff>
      <xdr:row>97</xdr:row>
      <xdr:rowOff>113063</xdr:rowOff>
    </xdr:to>
    <xdr:sp macro="" textlink="">
      <xdr:nvSpPr>
        <xdr:cNvPr id="476" name="楕円 475"/>
        <xdr:cNvSpPr/>
      </xdr:nvSpPr>
      <xdr:spPr>
        <a:xfrm>
          <a:off x="9588500" y="166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129590</xdr:rowOff>
    </xdr:from>
    <xdr:ext cx="599010" cy="259045"/>
    <xdr:sp macro="" textlink="">
      <xdr:nvSpPr>
        <xdr:cNvPr id="477" name="テキスト ボックス 476"/>
        <xdr:cNvSpPr txBox="1"/>
      </xdr:nvSpPr>
      <xdr:spPr>
        <a:xfrm>
          <a:off x="9339795" y="1641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48223</xdr:rowOff>
    </xdr:from>
    <xdr:to>
      <xdr:col>46</xdr:col>
      <xdr:colOff>38100</xdr:colOff>
      <xdr:row>97</xdr:row>
      <xdr:rowOff>149823</xdr:rowOff>
    </xdr:to>
    <xdr:sp macro="" textlink="">
      <xdr:nvSpPr>
        <xdr:cNvPr id="478" name="楕円 477"/>
        <xdr:cNvSpPr/>
      </xdr:nvSpPr>
      <xdr:spPr>
        <a:xfrm>
          <a:off x="8699500" y="166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166350</xdr:rowOff>
    </xdr:from>
    <xdr:ext cx="599010" cy="259045"/>
    <xdr:sp macro="" textlink="">
      <xdr:nvSpPr>
        <xdr:cNvPr id="479" name="テキスト ボックス 478"/>
        <xdr:cNvSpPr txBox="1"/>
      </xdr:nvSpPr>
      <xdr:spPr>
        <a:xfrm>
          <a:off x="8450795" y="164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39619</xdr:rowOff>
    </xdr:from>
    <xdr:to>
      <xdr:col>41</xdr:col>
      <xdr:colOff>101600</xdr:colOff>
      <xdr:row>97</xdr:row>
      <xdr:rowOff>141219</xdr:rowOff>
    </xdr:to>
    <xdr:sp macro="" textlink="">
      <xdr:nvSpPr>
        <xdr:cNvPr id="480" name="楕円 479"/>
        <xdr:cNvSpPr/>
      </xdr:nvSpPr>
      <xdr:spPr>
        <a:xfrm>
          <a:off x="7810500" y="166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157746</xdr:rowOff>
    </xdr:from>
    <xdr:ext cx="599010" cy="259045"/>
    <xdr:sp macro="" textlink="">
      <xdr:nvSpPr>
        <xdr:cNvPr id="481" name="テキスト ボックス 480"/>
        <xdr:cNvSpPr txBox="1"/>
      </xdr:nvSpPr>
      <xdr:spPr>
        <a:xfrm>
          <a:off x="7561795" y="1644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50087</xdr:rowOff>
    </xdr:from>
    <xdr:to>
      <xdr:col>36</xdr:col>
      <xdr:colOff>165100</xdr:colOff>
      <xdr:row>97</xdr:row>
      <xdr:rowOff>151687</xdr:rowOff>
    </xdr:to>
    <xdr:sp macro="" textlink="">
      <xdr:nvSpPr>
        <xdr:cNvPr id="482" name="楕円 481"/>
        <xdr:cNvSpPr/>
      </xdr:nvSpPr>
      <xdr:spPr>
        <a:xfrm>
          <a:off x="6921500" y="166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168214</xdr:rowOff>
    </xdr:from>
    <xdr:ext cx="599010" cy="259045"/>
    <xdr:sp macro="" textlink="">
      <xdr:nvSpPr>
        <xdr:cNvPr id="483" name="テキスト ボックス 482"/>
        <xdr:cNvSpPr txBox="1"/>
      </xdr:nvSpPr>
      <xdr:spPr>
        <a:xfrm>
          <a:off x="6672795" y="164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111690</xdr:rowOff>
    </xdr:from>
    <xdr:to>
      <xdr:col>85</xdr:col>
      <xdr:colOff>127000</xdr:colOff>
      <xdr:row>38</xdr:row>
      <xdr:rowOff>112833</xdr:rowOff>
    </xdr:to>
    <xdr:cxnSp macro="">
      <xdr:nvCxnSpPr>
        <xdr:cNvPr id="514" name="直線コネクタ 513"/>
        <xdr:cNvCxnSpPr/>
      </xdr:nvCxnSpPr>
      <xdr:spPr>
        <a:xfrm>
          <a:off x="15481300" y="662679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111690</xdr:rowOff>
    </xdr:from>
    <xdr:to>
      <xdr:col>81</xdr:col>
      <xdr:colOff>50800</xdr:colOff>
      <xdr:row>38</xdr:row>
      <xdr:rowOff>135282</xdr:rowOff>
    </xdr:to>
    <xdr:cxnSp macro="">
      <xdr:nvCxnSpPr>
        <xdr:cNvPr id="517" name="直線コネクタ 516"/>
        <xdr:cNvCxnSpPr/>
      </xdr:nvCxnSpPr>
      <xdr:spPr>
        <a:xfrm flipV="1">
          <a:off x="14592300" y="6626790"/>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66179</xdr:rowOff>
    </xdr:from>
    <xdr:to>
      <xdr:col>76</xdr:col>
      <xdr:colOff>114300</xdr:colOff>
      <xdr:row>38</xdr:row>
      <xdr:rowOff>135282</xdr:rowOff>
    </xdr:to>
    <xdr:cxnSp macro="">
      <xdr:nvCxnSpPr>
        <xdr:cNvPr id="520" name="直線コネクタ 519"/>
        <xdr:cNvCxnSpPr/>
      </xdr:nvCxnSpPr>
      <xdr:spPr>
        <a:xfrm>
          <a:off x="13703300" y="6581279"/>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44867</xdr:rowOff>
    </xdr:from>
    <xdr:to>
      <xdr:col>71</xdr:col>
      <xdr:colOff>177800</xdr:colOff>
      <xdr:row>38</xdr:row>
      <xdr:rowOff>66179</xdr:rowOff>
    </xdr:to>
    <xdr:cxnSp macro="">
      <xdr:nvCxnSpPr>
        <xdr:cNvPr id="523" name="直線コネクタ 522"/>
        <xdr:cNvCxnSpPr/>
      </xdr:nvCxnSpPr>
      <xdr:spPr>
        <a:xfrm>
          <a:off x="12814300" y="6559967"/>
          <a:ext cx="8890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62033</xdr:rowOff>
    </xdr:from>
    <xdr:to>
      <xdr:col>85</xdr:col>
      <xdr:colOff>177800</xdr:colOff>
      <xdr:row>38</xdr:row>
      <xdr:rowOff>163633</xdr:rowOff>
    </xdr:to>
    <xdr:sp macro="" textlink="">
      <xdr:nvSpPr>
        <xdr:cNvPr id="533" name="楕円 532"/>
        <xdr:cNvSpPr/>
      </xdr:nvSpPr>
      <xdr:spPr>
        <a:xfrm>
          <a:off x="16268700" y="65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40460</xdr:rowOff>
    </xdr:from>
    <xdr:ext cx="534377" cy="259045"/>
    <xdr:sp macro="" textlink="">
      <xdr:nvSpPr>
        <xdr:cNvPr id="534" name="消防費該当値テキスト"/>
        <xdr:cNvSpPr txBox="1"/>
      </xdr:nvSpPr>
      <xdr:spPr>
        <a:xfrm>
          <a:off x="16370300" y="65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60890</xdr:rowOff>
    </xdr:from>
    <xdr:to>
      <xdr:col>81</xdr:col>
      <xdr:colOff>101600</xdr:colOff>
      <xdr:row>38</xdr:row>
      <xdr:rowOff>162490</xdr:rowOff>
    </xdr:to>
    <xdr:sp macro="" textlink="">
      <xdr:nvSpPr>
        <xdr:cNvPr id="535" name="楕円 534"/>
        <xdr:cNvSpPr/>
      </xdr:nvSpPr>
      <xdr:spPr>
        <a:xfrm>
          <a:off x="15430500" y="6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153617</xdr:rowOff>
    </xdr:from>
    <xdr:ext cx="534377" cy="259045"/>
    <xdr:sp macro="" textlink="">
      <xdr:nvSpPr>
        <xdr:cNvPr id="536" name="テキスト ボックス 535"/>
        <xdr:cNvSpPr txBox="1"/>
      </xdr:nvSpPr>
      <xdr:spPr>
        <a:xfrm>
          <a:off x="15214111" y="66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84482</xdr:rowOff>
    </xdr:from>
    <xdr:to>
      <xdr:col>76</xdr:col>
      <xdr:colOff>165100</xdr:colOff>
      <xdr:row>39</xdr:row>
      <xdr:rowOff>14632</xdr:rowOff>
    </xdr:to>
    <xdr:sp macro="" textlink="">
      <xdr:nvSpPr>
        <xdr:cNvPr id="537" name="楕円 536"/>
        <xdr:cNvSpPr/>
      </xdr:nvSpPr>
      <xdr:spPr>
        <a:xfrm>
          <a:off x="14541500" y="65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5759</xdr:rowOff>
    </xdr:from>
    <xdr:ext cx="534377" cy="259045"/>
    <xdr:sp macro="" textlink="">
      <xdr:nvSpPr>
        <xdr:cNvPr id="538" name="テキスト ボックス 537"/>
        <xdr:cNvSpPr txBox="1"/>
      </xdr:nvSpPr>
      <xdr:spPr>
        <a:xfrm>
          <a:off x="14325111" y="66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15379</xdr:rowOff>
    </xdr:from>
    <xdr:to>
      <xdr:col>72</xdr:col>
      <xdr:colOff>38100</xdr:colOff>
      <xdr:row>38</xdr:row>
      <xdr:rowOff>116979</xdr:rowOff>
    </xdr:to>
    <xdr:sp macro="" textlink="">
      <xdr:nvSpPr>
        <xdr:cNvPr id="539" name="楕円 538"/>
        <xdr:cNvSpPr/>
      </xdr:nvSpPr>
      <xdr:spPr>
        <a:xfrm>
          <a:off x="13652500" y="65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133506</xdr:rowOff>
    </xdr:from>
    <xdr:ext cx="534377" cy="259045"/>
    <xdr:sp macro="" textlink="">
      <xdr:nvSpPr>
        <xdr:cNvPr id="540" name="テキスト ボックス 539"/>
        <xdr:cNvSpPr txBox="1"/>
      </xdr:nvSpPr>
      <xdr:spPr>
        <a:xfrm>
          <a:off x="13436111" y="630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165517</xdr:rowOff>
    </xdr:from>
    <xdr:to>
      <xdr:col>67</xdr:col>
      <xdr:colOff>101600</xdr:colOff>
      <xdr:row>38</xdr:row>
      <xdr:rowOff>95667</xdr:rowOff>
    </xdr:to>
    <xdr:sp macro="" textlink="">
      <xdr:nvSpPr>
        <xdr:cNvPr id="541" name="楕円 540"/>
        <xdr:cNvSpPr/>
      </xdr:nvSpPr>
      <xdr:spPr>
        <a:xfrm>
          <a:off x="12763500" y="65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112194</xdr:rowOff>
    </xdr:from>
    <xdr:ext cx="534377" cy="259045"/>
    <xdr:sp macro="" textlink="">
      <xdr:nvSpPr>
        <xdr:cNvPr id="542" name="テキスト ボックス 541"/>
        <xdr:cNvSpPr txBox="1"/>
      </xdr:nvSpPr>
      <xdr:spPr>
        <a:xfrm>
          <a:off x="12547111" y="628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92697</xdr:rowOff>
    </xdr:from>
    <xdr:to>
      <xdr:col>85</xdr:col>
      <xdr:colOff>127000</xdr:colOff>
      <xdr:row>57</xdr:row>
      <xdr:rowOff>100767</xdr:rowOff>
    </xdr:to>
    <xdr:cxnSp macro="">
      <xdr:nvCxnSpPr>
        <xdr:cNvPr id="569" name="直線コネクタ 568"/>
        <xdr:cNvCxnSpPr/>
      </xdr:nvCxnSpPr>
      <xdr:spPr>
        <a:xfrm flipV="1">
          <a:off x="15481300" y="9865347"/>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100767</xdr:rowOff>
    </xdr:from>
    <xdr:to>
      <xdr:col>81</xdr:col>
      <xdr:colOff>50800</xdr:colOff>
      <xdr:row>57</xdr:row>
      <xdr:rowOff>123922</xdr:rowOff>
    </xdr:to>
    <xdr:cxnSp macro="">
      <xdr:nvCxnSpPr>
        <xdr:cNvPr id="572" name="直線コネクタ 571"/>
        <xdr:cNvCxnSpPr/>
      </xdr:nvCxnSpPr>
      <xdr:spPr>
        <a:xfrm flipV="1">
          <a:off x="14592300" y="9873417"/>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133059</xdr:rowOff>
    </xdr:from>
    <xdr:to>
      <xdr:col>76</xdr:col>
      <xdr:colOff>114300</xdr:colOff>
      <xdr:row>57</xdr:row>
      <xdr:rowOff>123922</xdr:rowOff>
    </xdr:to>
    <xdr:cxnSp macro="">
      <xdr:nvCxnSpPr>
        <xdr:cNvPr id="575" name="直線コネクタ 574"/>
        <xdr:cNvCxnSpPr/>
      </xdr:nvCxnSpPr>
      <xdr:spPr>
        <a:xfrm>
          <a:off x="13703300" y="9734259"/>
          <a:ext cx="889000" cy="16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88135</xdr:rowOff>
    </xdr:from>
    <xdr:to>
      <xdr:col>71</xdr:col>
      <xdr:colOff>177800</xdr:colOff>
      <xdr:row>56</xdr:row>
      <xdr:rowOff>133059</xdr:rowOff>
    </xdr:to>
    <xdr:cxnSp macro="">
      <xdr:nvCxnSpPr>
        <xdr:cNvPr id="578" name="直線コネクタ 577"/>
        <xdr:cNvCxnSpPr/>
      </xdr:nvCxnSpPr>
      <xdr:spPr>
        <a:xfrm>
          <a:off x="12814300" y="9517885"/>
          <a:ext cx="889000" cy="2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41897</xdr:rowOff>
    </xdr:from>
    <xdr:to>
      <xdr:col>85</xdr:col>
      <xdr:colOff>177800</xdr:colOff>
      <xdr:row>57</xdr:row>
      <xdr:rowOff>143497</xdr:rowOff>
    </xdr:to>
    <xdr:sp macro="" textlink="">
      <xdr:nvSpPr>
        <xdr:cNvPr id="588" name="楕円 587"/>
        <xdr:cNvSpPr/>
      </xdr:nvSpPr>
      <xdr:spPr>
        <a:xfrm>
          <a:off x="16268700" y="98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20324</xdr:rowOff>
    </xdr:from>
    <xdr:ext cx="534377" cy="259045"/>
    <xdr:sp macro="" textlink="">
      <xdr:nvSpPr>
        <xdr:cNvPr id="589" name="教育費該当値テキスト"/>
        <xdr:cNvSpPr txBox="1"/>
      </xdr:nvSpPr>
      <xdr:spPr>
        <a:xfrm>
          <a:off x="16370300" y="97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49967</xdr:rowOff>
    </xdr:from>
    <xdr:to>
      <xdr:col>81</xdr:col>
      <xdr:colOff>101600</xdr:colOff>
      <xdr:row>57</xdr:row>
      <xdr:rowOff>151567</xdr:rowOff>
    </xdr:to>
    <xdr:sp macro="" textlink="">
      <xdr:nvSpPr>
        <xdr:cNvPr id="590" name="楕円 589"/>
        <xdr:cNvSpPr/>
      </xdr:nvSpPr>
      <xdr:spPr>
        <a:xfrm>
          <a:off x="15430500" y="98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142694</xdr:rowOff>
    </xdr:from>
    <xdr:ext cx="534377" cy="259045"/>
    <xdr:sp macro="" textlink="">
      <xdr:nvSpPr>
        <xdr:cNvPr id="591" name="テキスト ボックス 590"/>
        <xdr:cNvSpPr txBox="1"/>
      </xdr:nvSpPr>
      <xdr:spPr>
        <a:xfrm>
          <a:off x="15214111" y="991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73122</xdr:rowOff>
    </xdr:from>
    <xdr:to>
      <xdr:col>76</xdr:col>
      <xdr:colOff>165100</xdr:colOff>
      <xdr:row>58</xdr:row>
      <xdr:rowOff>3272</xdr:rowOff>
    </xdr:to>
    <xdr:sp macro="" textlink="">
      <xdr:nvSpPr>
        <xdr:cNvPr id="592" name="楕円 591"/>
        <xdr:cNvSpPr/>
      </xdr:nvSpPr>
      <xdr:spPr>
        <a:xfrm>
          <a:off x="14541500" y="98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165849</xdr:rowOff>
    </xdr:from>
    <xdr:ext cx="534377" cy="259045"/>
    <xdr:sp macro="" textlink="">
      <xdr:nvSpPr>
        <xdr:cNvPr id="593" name="テキスト ボックス 592"/>
        <xdr:cNvSpPr txBox="1"/>
      </xdr:nvSpPr>
      <xdr:spPr>
        <a:xfrm>
          <a:off x="14325111" y="99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82259</xdr:rowOff>
    </xdr:from>
    <xdr:to>
      <xdr:col>72</xdr:col>
      <xdr:colOff>38100</xdr:colOff>
      <xdr:row>57</xdr:row>
      <xdr:rowOff>12409</xdr:rowOff>
    </xdr:to>
    <xdr:sp macro="" textlink="">
      <xdr:nvSpPr>
        <xdr:cNvPr id="594" name="楕円 593"/>
        <xdr:cNvSpPr/>
      </xdr:nvSpPr>
      <xdr:spPr>
        <a:xfrm>
          <a:off x="13652500" y="96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28936</xdr:rowOff>
    </xdr:from>
    <xdr:ext cx="599010" cy="259045"/>
    <xdr:sp macro="" textlink="">
      <xdr:nvSpPr>
        <xdr:cNvPr id="595" name="テキスト ボックス 594"/>
        <xdr:cNvSpPr txBox="1"/>
      </xdr:nvSpPr>
      <xdr:spPr>
        <a:xfrm>
          <a:off x="13403795" y="945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37335</xdr:rowOff>
    </xdr:from>
    <xdr:to>
      <xdr:col>67</xdr:col>
      <xdr:colOff>101600</xdr:colOff>
      <xdr:row>55</xdr:row>
      <xdr:rowOff>138935</xdr:rowOff>
    </xdr:to>
    <xdr:sp macro="" textlink="">
      <xdr:nvSpPr>
        <xdr:cNvPr id="596" name="楕円 595"/>
        <xdr:cNvSpPr/>
      </xdr:nvSpPr>
      <xdr:spPr>
        <a:xfrm>
          <a:off x="12763500" y="94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155462</xdr:rowOff>
    </xdr:from>
    <xdr:ext cx="599010" cy="259045"/>
    <xdr:sp macro="" textlink="">
      <xdr:nvSpPr>
        <xdr:cNvPr id="597" name="テキスト ボックス 596"/>
        <xdr:cNvSpPr txBox="1"/>
      </xdr:nvSpPr>
      <xdr:spPr>
        <a:xfrm>
          <a:off x="12514795" y="924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10722</xdr:rowOff>
    </xdr:from>
    <xdr:to>
      <xdr:col>85</xdr:col>
      <xdr:colOff>127000</xdr:colOff>
      <xdr:row>97</xdr:row>
      <xdr:rowOff>26214</xdr:rowOff>
    </xdr:to>
    <xdr:cxnSp macro="">
      <xdr:nvCxnSpPr>
        <xdr:cNvPr id="683" name="直線コネクタ 682"/>
        <xdr:cNvCxnSpPr/>
      </xdr:nvCxnSpPr>
      <xdr:spPr>
        <a:xfrm>
          <a:off x="15481300" y="16641372"/>
          <a:ext cx="8382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169166</xdr:rowOff>
    </xdr:from>
    <xdr:to>
      <xdr:col>81</xdr:col>
      <xdr:colOff>50800</xdr:colOff>
      <xdr:row>97</xdr:row>
      <xdr:rowOff>10722</xdr:rowOff>
    </xdr:to>
    <xdr:cxnSp macro="">
      <xdr:nvCxnSpPr>
        <xdr:cNvPr id="686" name="直線コネクタ 685"/>
        <xdr:cNvCxnSpPr/>
      </xdr:nvCxnSpPr>
      <xdr:spPr>
        <a:xfrm>
          <a:off x="14592300" y="16628366"/>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169166</xdr:rowOff>
    </xdr:from>
    <xdr:to>
      <xdr:col>76</xdr:col>
      <xdr:colOff>114300</xdr:colOff>
      <xdr:row>97</xdr:row>
      <xdr:rowOff>12128</xdr:rowOff>
    </xdr:to>
    <xdr:cxnSp macro="">
      <xdr:nvCxnSpPr>
        <xdr:cNvPr id="689" name="直線コネクタ 688"/>
        <xdr:cNvCxnSpPr/>
      </xdr:nvCxnSpPr>
      <xdr:spPr>
        <a:xfrm flipV="1">
          <a:off x="13703300" y="16628366"/>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155453</xdr:rowOff>
    </xdr:from>
    <xdr:to>
      <xdr:col>71</xdr:col>
      <xdr:colOff>177800</xdr:colOff>
      <xdr:row>97</xdr:row>
      <xdr:rowOff>12128</xdr:rowOff>
    </xdr:to>
    <xdr:cxnSp macro="">
      <xdr:nvCxnSpPr>
        <xdr:cNvPr id="692" name="直線コネクタ 691"/>
        <xdr:cNvCxnSpPr/>
      </xdr:nvCxnSpPr>
      <xdr:spPr>
        <a:xfrm>
          <a:off x="12814300" y="16614653"/>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146864</xdr:rowOff>
    </xdr:from>
    <xdr:to>
      <xdr:col>85</xdr:col>
      <xdr:colOff>177800</xdr:colOff>
      <xdr:row>97</xdr:row>
      <xdr:rowOff>77014</xdr:rowOff>
    </xdr:to>
    <xdr:sp macro="" textlink="">
      <xdr:nvSpPr>
        <xdr:cNvPr id="702" name="楕円 701"/>
        <xdr:cNvSpPr/>
      </xdr:nvSpPr>
      <xdr:spPr>
        <a:xfrm>
          <a:off x="16268700" y="166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169741</xdr:rowOff>
    </xdr:from>
    <xdr:ext cx="599010" cy="259045"/>
    <xdr:sp macro="" textlink="">
      <xdr:nvSpPr>
        <xdr:cNvPr id="703" name="公債費該当値テキスト"/>
        <xdr:cNvSpPr txBox="1"/>
      </xdr:nvSpPr>
      <xdr:spPr>
        <a:xfrm>
          <a:off x="16370300" y="1645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131372</xdr:rowOff>
    </xdr:from>
    <xdr:to>
      <xdr:col>81</xdr:col>
      <xdr:colOff>101600</xdr:colOff>
      <xdr:row>97</xdr:row>
      <xdr:rowOff>61522</xdr:rowOff>
    </xdr:to>
    <xdr:sp macro="" textlink="">
      <xdr:nvSpPr>
        <xdr:cNvPr id="704" name="楕円 703"/>
        <xdr:cNvSpPr/>
      </xdr:nvSpPr>
      <xdr:spPr>
        <a:xfrm>
          <a:off x="15430500" y="165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78049</xdr:rowOff>
    </xdr:from>
    <xdr:ext cx="599010" cy="259045"/>
    <xdr:sp macro="" textlink="">
      <xdr:nvSpPr>
        <xdr:cNvPr id="705" name="テキスト ボックス 704"/>
        <xdr:cNvSpPr txBox="1"/>
      </xdr:nvSpPr>
      <xdr:spPr>
        <a:xfrm>
          <a:off x="15181795" y="163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118366</xdr:rowOff>
    </xdr:from>
    <xdr:to>
      <xdr:col>76</xdr:col>
      <xdr:colOff>165100</xdr:colOff>
      <xdr:row>97</xdr:row>
      <xdr:rowOff>48516</xdr:rowOff>
    </xdr:to>
    <xdr:sp macro="" textlink="">
      <xdr:nvSpPr>
        <xdr:cNvPr id="706" name="楕円 705"/>
        <xdr:cNvSpPr/>
      </xdr:nvSpPr>
      <xdr:spPr>
        <a:xfrm>
          <a:off x="14541500" y="165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65043</xdr:rowOff>
    </xdr:from>
    <xdr:ext cx="599010" cy="259045"/>
    <xdr:sp macro="" textlink="">
      <xdr:nvSpPr>
        <xdr:cNvPr id="707" name="テキスト ボックス 706"/>
        <xdr:cNvSpPr txBox="1"/>
      </xdr:nvSpPr>
      <xdr:spPr>
        <a:xfrm>
          <a:off x="14292795" y="1635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132778</xdr:rowOff>
    </xdr:from>
    <xdr:to>
      <xdr:col>72</xdr:col>
      <xdr:colOff>38100</xdr:colOff>
      <xdr:row>97</xdr:row>
      <xdr:rowOff>62928</xdr:rowOff>
    </xdr:to>
    <xdr:sp macro="" textlink="">
      <xdr:nvSpPr>
        <xdr:cNvPr id="708" name="楕円 707"/>
        <xdr:cNvSpPr/>
      </xdr:nvSpPr>
      <xdr:spPr>
        <a:xfrm>
          <a:off x="13652500" y="165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79455</xdr:rowOff>
    </xdr:from>
    <xdr:ext cx="599010" cy="259045"/>
    <xdr:sp macro="" textlink="">
      <xdr:nvSpPr>
        <xdr:cNvPr id="709" name="テキスト ボックス 708"/>
        <xdr:cNvSpPr txBox="1"/>
      </xdr:nvSpPr>
      <xdr:spPr>
        <a:xfrm>
          <a:off x="13403795" y="1636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104653</xdr:rowOff>
    </xdr:from>
    <xdr:to>
      <xdr:col>67</xdr:col>
      <xdr:colOff>101600</xdr:colOff>
      <xdr:row>97</xdr:row>
      <xdr:rowOff>34803</xdr:rowOff>
    </xdr:to>
    <xdr:sp macro="" textlink="">
      <xdr:nvSpPr>
        <xdr:cNvPr id="710" name="楕円 709"/>
        <xdr:cNvSpPr/>
      </xdr:nvSpPr>
      <xdr:spPr>
        <a:xfrm>
          <a:off x="12763500" y="1656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51330</xdr:rowOff>
    </xdr:from>
    <xdr:ext cx="599010" cy="259045"/>
    <xdr:sp macro="" textlink="">
      <xdr:nvSpPr>
        <xdr:cNvPr id="711" name="テキスト ボックス 710"/>
        <xdr:cNvSpPr txBox="1"/>
      </xdr:nvSpPr>
      <xdr:spPr>
        <a:xfrm>
          <a:off x="12514795" y="1633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住民一人当たりのコストについて、衛生費では、病院事業特別会計への繰出金が半分以上を占めているが、平成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年度は遠別町・天塩町共同斎場建設事業負担金</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百万円が計上されたため、類似団体平均と比較すると約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倍多くなっている。農林水産業費では、平成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百万円が計上されたことから、類似団体平均の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倍近くに達している。商工費では、平成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年度にシェアリングエコノミー拠点等整備事業により町民保養センターの改修を行ったことから、類似団体平均と比較すると突出して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倍以上大きくなっている。教育費については、平成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年度にかけて天塩小学校の改築事業が行われ、この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年間は普通建設事業費の増で住民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人当たりのコストが上昇しているが、平成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年度に啓徳中学校が天塩中学校に統合され学校管理に要する経費が減少したこと等から、類似団体平均の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割程度のコストになっている。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年度については、大雪となった平成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除排雪経費が減少したものの、町民保養センター屋上防水層補修事業など臨時財政需要があったため実質単年度収支は赤字となり、財政調整基金の取崩により実質収支は黒字となっている。財政調整基金残高は、取崩額が財産売払収入分や歳計剰余金の積立額を上回ったため減少しており、災害等の臨時の財政需要に対応するため、標準財政規模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割を下回らないよう努める。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各会計とも黒字が維持されており、引き続き経常経費の縮減を図りながら健全な財政運営に努める。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6347923</v>
      </c>
      <c r="BO4" s="461"/>
      <c r="BP4" s="461"/>
      <c r="BQ4" s="461"/>
      <c r="BR4" s="461"/>
      <c r="BS4" s="461"/>
      <c r="BT4" s="461"/>
      <c r="BU4" s="462"/>
      <c r="BV4" s="460">
        <v>5828590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3.1</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6255593</v>
      </c>
      <c r="BO5" s="466"/>
      <c r="BP5" s="466"/>
      <c r="BQ5" s="466"/>
      <c r="BR5" s="466"/>
      <c r="BS5" s="466"/>
      <c r="BT5" s="466"/>
      <c r="BU5" s="467"/>
      <c r="BV5" s="465">
        <v>5769290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85.7</v>
      </c>
      <c r="CU5" s="436"/>
      <c r="CV5" s="436"/>
      <c r="CW5" s="436"/>
      <c r="CX5" s="436"/>
      <c r="CY5" s="436"/>
      <c r="CZ5" s="436"/>
      <c r="DA5" s="437"/>
      <c r="DB5" s="435">
        <v>88.3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92330</v>
      </c>
      <c r="BO6" s="466"/>
      <c r="BP6" s="466"/>
      <c r="BQ6" s="466"/>
      <c r="BR6" s="466"/>
      <c r="BS6" s="466"/>
      <c r="BT6" s="466"/>
      <c r="BU6" s="467"/>
      <c r="BV6" s="465">
        <v>59300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88.9</v>
      </c>
      <c r="CU6" s="616"/>
      <c r="CV6" s="616"/>
      <c r="CW6" s="616"/>
      <c r="CX6" s="616"/>
      <c r="CY6" s="616"/>
      <c r="CZ6" s="616"/>
      <c r="DA6" s="617"/>
      <c r="DB6" s="615">
        <v>91.7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825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2956092</v>
      </c>
      <c r="CU7" s="466"/>
      <c r="CV7" s="466"/>
      <c r="CW7" s="466"/>
      <c r="CX7" s="466"/>
      <c r="CY7" s="466"/>
      <c r="CZ7" s="466"/>
      <c r="DA7" s="467"/>
      <c r="DB7" s="465">
        <v>3037821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92330</v>
      </c>
      <c r="BO8" s="466"/>
      <c r="BP8" s="466"/>
      <c r="BQ8" s="466"/>
      <c r="BR8" s="466"/>
      <c r="BS8" s="466"/>
      <c r="BT8" s="466"/>
      <c r="BU8" s="467"/>
      <c r="BV8" s="465">
        <v>58475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0.15</v>
      </c>
      <c r="CU8" s="579"/>
      <c r="CV8" s="579"/>
      <c r="CW8" s="579"/>
      <c r="CX8" s="579"/>
      <c r="CY8" s="579"/>
      <c r="CZ8" s="579"/>
      <c r="DA8" s="580"/>
      <c r="DB8" s="578">
        <v>0.14000000000000001</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3243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33855</v>
      </c>
      <c r="BO9" s="466"/>
      <c r="BP9" s="466"/>
      <c r="BQ9" s="466"/>
      <c r="BR9" s="466"/>
      <c r="BS9" s="466"/>
      <c r="BT9" s="466"/>
      <c r="BU9" s="467"/>
      <c r="BV9" s="465">
        <v>-20235</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15.8</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3780</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41132</v>
      </c>
      <c r="BO10" s="466"/>
      <c r="BP10" s="466"/>
      <c r="BQ10" s="466"/>
      <c r="BR10" s="466"/>
      <c r="BS10" s="466"/>
      <c r="BT10" s="466"/>
      <c r="BU10" s="467"/>
      <c r="BV10" s="465">
        <v>30505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3065</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160000</v>
      </c>
      <c r="BO12" s="466"/>
      <c r="BP12" s="466"/>
      <c r="BQ12" s="466"/>
      <c r="BR12" s="466"/>
      <c r="BS12" s="466"/>
      <c r="BT12" s="466"/>
      <c r="BU12" s="467"/>
      <c r="BV12" s="465">
        <v>300000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3036</v>
      </c>
      <c r="S13" s="569"/>
      <c r="T13" s="569"/>
      <c r="U13" s="569"/>
      <c r="V13" s="570"/>
      <c r="W13" s="556" t="s">
        <v>136</v>
      </c>
      <c r="X13" s="478"/>
      <c r="Y13" s="478"/>
      <c r="Z13" s="478"/>
      <c r="AA13" s="478"/>
      <c r="AB13" s="479"/>
      <c r="AC13" s="441">
        <v>436</v>
      </c>
      <c r="AD13" s="442"/>
      <c r="AE13" s="442"/>
      <c r="AF13" s="442"/>
      <c r="AG13" s="443"/>
      <c r="AH13" s="441">
        <v>551</v>
      </c>
      <c r="AI13" s="442"/>
      <c r="AJ13" s="442"/>
      <c r="AK13" s="442"/>
      <c r="AL13" s="444"/>
      <c r="AM13" s="534" t="s">
        <v>137</v>
      </c>
      <c r="AN13" s="439"/>
      <c r="AO13" s="439"/>
      <c r="AP13" s="439"/>
      <c r="AQ13" s="439"/>
      <c r="AR13" s="439"/>
      <c r="AS13" s="439"/>
      <c r="AT13" s="440"/>
      <c r="AU13" s="522" t="s">
        <v>118</v>
      </c>
      <c r="AV13" s="523"/>
      <c r="AW13" s="523"/>
      <c r="AX13" s="523"/>
      <c r="AY13" s="445" t="s">
        <v>138</v>
      </c>
      <c r="AZ13" s="446"/>
      <c r="BA13" s="446"/>
      <c r="BB13" s="446"/>
      <c r="BC13" s="446"/>
      <c r="BD13" s="446"/>
      <c r="BE13" s="446"/>
      <c r="BF13" s="446"/>
      <c r="BG13" s="446"/>
      <c r="BH13" s="446"/>
      <c r="BI13" s="446"/>
      <c r="BJ13" s="446"/>
      <c r="BK13" s="446"/>
      <c r="BL13" s="446"/>
      <c r="BM13" s="447"/>
      <c r="BN13" s="465">
        <v>-85013</v>
      </c>
      <c r="BO13" s="466"/>
      <c r="BP13" s="466"/>
      <c r="BQ13" s="466"/>
      <c r="BR13" s="466"/>
      <c r="BS13" s="466"/>
      <c r="BT13" s="466"/>
      <c r="BU13" s="467"/>
      <c r="BV13" s="465">
        <v>-289730</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3161</v>
      </c>
      <c r="S14" s="569"/>
      <c r="T14" s="569"/>
      <c r="U14" s="569"/>
      <c r="V14" s="570"/>
      <c r="W14" s="571"/>
      <c r="X14" s="481"/>
      <c r="Y14" s="481"/>
      <c r="Z14" s="481"/>
      <c r="AA14" s="481"/>
      <c r="AB14" s="482"/>
      <c r="AC14" s="561">
        <v>24.5</v>
      </c>
      <c r="AD14" s="562"/>
      <c r="AE14" s="562"/>
      <c r="AF14" s="562"/>
      <c r="AG14" s="563"/>
      <c r="AH14" s="561">
        <v>28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3.1</v>
      </c>
      <c r="CU14" s="573"/>
      <c r="CV14" s="573"/>
      <c r="CW14" s="573"/>
      <c r="CX14" s="573"/>
      <c r="CY14" s="573"/>
      <c r="CZ14" s="573"/>
      <c r="DA14" s="574"/>
      <c r="DB14" s="572">
        <v>21.4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3145</v>
      </c>
      <c r="S15" s="569"/>
      <c r="T15" s="569"/>
      <c r="U15" s="569"/>
      <c r="V15" s="570"/>
      <c r="W15" s="556" t="s">
        <v>142</v>
      </c>
      <c r="X15" s="478"/>
      <c r="Y15" s="478"/>
      <c r="Z15" s="478"/>
      <c r="AA15" s="478"/>
      <c r="AB15" s="479"/>
      <c r="AC15" s="441">
        <v>294</v>
      </c>
      <c r="AD15" s="442"/>
      <c r="AE15" s="442"/>
      <c r="AF15" s="442"/>
      <c r="AG15" s="443"/>
      <c r="AH15" s="441">
        <v>296</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419265</v>
      </c>
      <c r="BO15" s="461"/>
      <c r="BP15" s="461"/>
      <c r="BQ15" s="461"/>
      <c r="BR15" s="461"/>
      <c r="BS15" s="461"/>
      <c r="BT15" s="461"/>
      <c r="BU15" s="462"/>
      <c r="BV15" s="460">
        <v>409882</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16.5</v>
      </c>
      <c r="AD16" s="562"/>
      <c r="AE16" s="562"/>
      <c r="AF16" s="562"/>
      <c r="AG16" s="563"/>
      <c r="AH16" s="561">
        <v>15.1</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2745615</v>
      </c>
      <c r="BO16" s="466"/>
      <c r="BP16" s="466"/>
      <c r="BQ16" s="466"/>
      <c r="BR16" s="466"/>
      <c r="BS16" s="466"/>
      <c r="BT16" s="466"/>
      <c r="BU16" s="467"/>
      <c r="BV16" s="465">
        <v>2817621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1050</v>
      </c>
      <c r="AD17" s="442"/>
      <c r="AE17" s="442"/>
      <c r="AF17" s="442"/>
      <c r="AG17" s="443"/>
      <c r="AH17" s="441">
        <v>1118</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521197</v>
      </c>
      <c r="BO17" s="466"/>
      <c r="BP17" s="466"/>
      <c r="BQ17" s="466"/>
      <c r="BR17" s="466"/>
      <c r="BS17" s="466"/>
      <c r="BT17" s="466"/>
      <c r="BU17" s="467"/>
      <c r="BV17" s="465">
        <v>501215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353.56</v>
      </c>
      <c r="M18" s="530"/>
      <c r="N18" s="530"/>
      <c r="O18" s="530"/>
      <c r="P18" s="530"/>
      <c r="Q18" s="530"/>
      <c r="R18" s="531"/>
      <c r="S18" s="531"/>
      <c r="T18" s="531"/>
      <c r="U18" s="531"/>
      <c r="V18" s="532"/>
      <c r="W18" s="546"/>
      <c r="X18" s="547"/>
      <c r="Y18" s="547"/>
      <c r="Z18" s="547"/>
      <c r="AA18" s="547"/>
      <c r="AB18" s="557"/>
      <c r="AC18" s="429">
        <v>59</v>
      </c>
      <c r="AD18" s="430"/>
      <c r="AE18" s="430"/>
      <c r="AF18" s="430"/>
      <c r="AG18" s="533"/>
      <c r="AH18" s="429">
        <v>56.9</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2563540</v>
      </c>
      <c r="BO18" s="466"/>
      <c r="BP18" s="466"/>
      <c r="BQ18" s="466"/>
      <c r="BR18" s="466"/>
      <c r="BS18" s="466"/>
      <c r="BT18" s="466"/>
      <c r="BU18" s="467"/>
      <c r="BV18" s="465">
        <v>2710347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3500057</v>
      </c>
      <c r="BO19" s="466"/>
      <c r="BP19" s="466"/>
      <c r="BQ19" s="466"/>
      <c r="BR19" s="466"/>
      <c r="BS19" s="466"/>
      <c r="BT19" s="466"/>
      <c r="BU19" s="467"/>
      <c r="BV19" s="465">
        <v>3793397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1502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4337009</v>
      </c>
      <c r="BO23" s="466"/>
      <c r="BP23" s="466"/>
      <c r="BQ23" s="466"/>
      <c r="BR23" s="466"/>
      <c r="BS23" s="466"/>
      <c r="BT23" s="466"/>
      <c r="BU23" s="467"/>
      <c r="BV23" s="465">
        <v>4338579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7000</v>
      </c>
      <c r="R24" s="442"/>
      <c r="S24" s="442"/>
      <c r="T24" s="442"/>
      <c r="U24" s="442"/>
      <c r="V24" s="443"/>
      <c r="W24" s="507"/>
      <c r="X24" s="498"/>
      <c r="Y24" s="499"/>
      <c r="Z24" s="438" t="s">
        <v>166</v>
      </c>
      <c r="AA24" s="439"/>
      <c r="AB24" s="439"/>
      <c r="AC24" s="439"/>
      <c r="AD24" s="439"/>
      <c r="AE24" s="439"/>
      <c r="AF24" s="439"/>
      <c r="AG24" s="440"/>
      <c r="AH24" s="441">
        <v>82</v>
      </c>
      <c r="AI24" s="442"/>
      <c r="AJ24" s="442"/>
      <c r="AK24" s="442"/>
      <c r="AL24" s="443"/>
      <c r="AM24" s="441">
        <v>221072</v>
      </c>
      <c r="AN24" s="442"/>
      <c r="AO24" s="442"/>
      <c r="AP24" s="442"/>
      <c r="AQ24" s="442"/>
      <c r="AR24" s="443"/>
      <c r="AS24" s="441">
        <v>2696</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3832273</v>
      </c>
      <c r="BO24" s="466"/>
      <c r="BP24" s="466"/>
      <c r="BQ24" s="466"/>
      <c r="BR24" s="466"/>
      <c r="BS24" s="466"/>
      <c r="BT24" s="466"/>
      <c r="BU24" s="467"/>
      <c r="BV24" s="465">
        <v>3754439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6000</v>
      </c>
      <c r="R25" s="442"/>
      <c r="S25" s="442"/>
      <c r="T25" s="442"/>
      <c r="U25" s="442"/>
      <c r="V25" s="443"/>
      <c r="W25" s="507"/>
      <c r="X25" s="498"/>
      <c r="Y25" s="499"/>
      <c r="Z25" s="438" t="s">
        <v>169</v>
      </c>
      <c r="AA25" s="439"/>
      <c r="AB25" s="439"/>
      <c r="AC25" s="439"/>
      <c r="AD25" s="439"/>
      <c r="AE25" s="439"/>
      <c r="AF25" s="439"/>
      <c r="AG25" s="440"/>
      <c r="AH25" s="441" t="s">
        <v>170</v>
      </c>
      <c r="AI25" s="442"/>
      <c r="AJ25" s="442"/>
      <c r="AK25" s="442"/>
      <c r="AL25" s="443"/>
      <c r="AM25" s="441" t="s">
        <v>171</v>
      </c>
      <c r="AN25" s="442"/>
      <c r="AO25" s="442"/>
      <c r="AP25" s="442"/>
      <c r="AQ25" s="442"/>
      <c r="AR25" s="443"/>
      <c r="AS25" s="441" t="s">
        <v>171</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81365</v>
      </c>
      <c r="BO25" s="461"/>
      <c r="BP25" s="461"/>
      <c r="BQ25" s="461"/>
      <c r="BR25" s="461"/>
      <c r="BS25" s="461"/>
      <c r="BT25" s="461"/>
      <c r="BU25" s="462"/>
      <c r="BV25" s="460">
        <v>60867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5500</v>
      </c>
      <c r="R26" s="442"/>
      <c r="S26" s="442"/>
      <c r="T26" s="442"/>
      <c r="U26" s="442"/>
      <c r="V26" s="443"/>
      <c r="W26" s="507"/>
      <c r="X26" s="498"/>
      <c r="Y26" s="499"/>
      <c r="Z26" s="438" t="s">
        <v>174</v>
      </c>
      <c r="AA26" s="520"/>
      <c r="AB26" s="520"/>
      <c r="AC26" s="520"/>
      <c r="AD26" s="520"/>
      <c r="AE26" s="520"/>
      <c r="AF26" s="520"/>
      <c r="AG26" s="521"/>
      <c r="AH26" s="441" t="s">
        <v>175</v>
      </c>
      <c r="AI26" s="442"/>
      <c r="AJ26" s="442"/>
      <c r="AK26" s="442"/>
      <c r="AL26" s="443"/>
      <c r="AM26" s="441" t="s">
        <v>175</v>
      </c>
      <c r="AN26" s="442"/>
      <c r="AO26" s="442"/>
      <c r="AP26" s="442"/>
      <c r="AQ26" s="442"/>
      <c r="AR26" s="443"/>
      <c r="AS26" s="441" t="s">
        <v>171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171</v>
      </c>
      <c r="BO26" s="466"/>
      <c r="BP26" s="466"/>
      <c r="BQ26" s="466"/>
      <c r="BR26" s="466"/>
      <c r="BS26" s="466"/>
      <c r="BT26" s="466"/>
      <c r="BU26" s="467"/>
      <c r="BV26" s="465" t="s">
        <v>171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2600</v>
      </c>
      <c r="R27" s="442"/>
      <c r="S27" s="442"/>
      <c r="T27" s="442"/>
      <c r="U27" s="442"/>
      <c r="V27" s="443"/>
      <c r="W27" s="507"/>
      <c r="X27" s="498"/>
      <c r="Y27" s="499"/>
      <c r="Z27" s="438" t="s">
        <v>178</v>
      </c>
      <c r="AA27" s="439"/>
      <c r="AB27" s="439"/>
      <c r="AC27" s="439"/>
      <c r="AD27" s="439"/>
      <c r="AE27" s="439"/>
      <c r="AF27" s="439"/>
      <c r="AG27" s="440"/>
      <c r="AH27" s="441">
        <v>1</v>
      </c>
      <c r="AI27" s="442"/>
      <c r="AJ27" s="442"/>
      <c r="AK27" s="442"/>
      <c r="AL27" s="443"/>
      <c r="AM27" s="441" t="s">
        <v>179</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171</v>
      </c>
      <c r="BO27" s="469"/>
      <c r="BP27" s="469"/>
      <c r="BQ27" s="469"/>
      <c r="BR27" s="469"/>
      <c r="BS27" s="469"/>
      <c r="BT27" s="469"/>
      <c r="BU27" s="470"/>
      <c r="BV27" s="468" t="s">
        <v>170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2200</v>
      </c>
      <c r="R28" s="442"/>
      <c r="S28" s="442"/>
      <c r="T28" s="442"/>
      <c r="U28" s="442"/>
      <c r="V28" s="443"/>
      <c r="W28" s="507"/>
      <c r="X28" s="498"/>
      <c r="Y28" s="499"/>
      <c r="Z28" s="438" t="s">
        <v>183</v>
      </c>
      <c r="AA28" s="439"/>
      <c r="AB28" s="439"/>
      <c r="AC28" s="439"/>
      <c r="AD28" s="439"/>
      <c r="AE28" s="439"/>
      <c r="AF28" s="439"/>
      <c r="AG28" s="440"/>
      <c r="AH28" s="441" t="s">
        <v>171</v>
      </c>
      <c r="AI28" s="442"/>
      <c r="AJ28" s="442"/>
      <c r="AK28" s="442"/>
      <c r="AL28" s="443"/>
      <c r="AM28" s="441" t="s">
        <v>171</v>
      </c>
      <c r="AN28" s="442"/>
      <c r="AO28" s="442"/>
      <c r="AP28" s="442"/>
      <c r="AQ28" s="442"/>
      <c r="AR28" s="443"/>
      <c r="AS28" s="441" t="s">
        <v>170</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636962</v>
      </c>
      <c r="BO28" s="461"/>
      <c r="BP28" s="461"/>
      <c r="BQ28" s="461"/>
      <c r="BR28" s="461"/>
      <c r="BS28" s="461"/>
      <c r="BT28" s="461"/>
      <c r="BU28" s="462"/>
      <c r="BV28" s="460">
        <v>755830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7</v>
      </c>
      <c r="M29" s="442"/>
      <c r="N29" s="442"/>
      <c r="O29" s="442"/>
      <c r="P29" s="443"/>
      <c r="Q29" s="441">
        <v>1900</v>
      </c>
      <c r="R29" s="442"/>
      <c r="S29" s="442"/>
      <c r="T29" s="442"/>
      <c r="U29" s="442"/>
      <c r="V29" s="443"/>
      <c r="W29" s="508"/>
      <c r="X29" s="509"/>
      <c r="Y29" s="510"/>
      <c r="Z29" s="438" t="s">
        <v>186</v>
      </c>
      <c r="AA29" s="439"/>
      <c r="AB29" s="439"/>
      <c r="AC29" s="439"/>
      <c r="AD29" s="439"/>
      <c r="AE29" s="439"/>
      <c r="AF29" s="439"/>
      <c r="AG29" s="440"/>
      <c r="AH29" s="441">
        <v>83</v>
      </c>
      <c r="AI29" s="442"/>
      <c r="AJ29" s="442"/>
      <c r="AK29" s="442"/>
      <c r="AL29" s="443"/>
      <c r="AM29" s="441">
        <v>223729</v>
      </c>
      <c r="AN29" s="442"/>
      <c r="AO29" s="442"/>
      <c r="AP29" s="442"/>
      <c r="AQ29" s="442"/>
      <c r="AR29" s="443"/>
      <c r="AS29" s="441">
        <v>2696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83396</v>
      </c>
      <c r="BO29" s="466"/>
      <c r="BP29" s="466"/>
      <c r="BQ29" s="466"/>
      <c r="BR29" s="466"/>
      <c r="BS29" s="466"/>
      <c r="BT29" s="466"/>
      <c r="BU29" s="467"/>
      <c r="BV29" s="465">
        <v>83395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1019507</v>
      </c>
      <c r="BO30" s="469"/>
      <c r="BP30" s="469"/>
      <c r="BQ30" s="469"/>
      <c r="BR30" s="469"/>
      <c r="BS30" s="469"/>
      <c r="BT30" s="469"/>
      <c r="BU30" s="470"/>
      <c r="BV30" s="468">
        <v>860011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国民健康保険病院事業特別会計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北留萌消防組合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西天北五町衛生施設組合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町民保養センター事業特別会計</v>
      </c>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vlmTrpjk/2YwzNIoEn7riLSitmIHZyrJMLe++rreZwCbEnXMbg5R8DDwbmDLo4eSwPnwX61L+KyB/KbY5p3Wg==" saltValue="3M7MyrcVKJEPGZg5foxq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570</v>
      </c>
      <c r="D34" s="1244"/>
      <c r="E34" s="1245"/>
      <c r="F34" s="32">
        <v>4.87</v>
      </c>
      <c r="G34" s="33">
        <v>2.93</v>
      </c>
      <c r="H34" s="33">
        <v>2.4900000000000002</v>
      </c>
      <c r="I34" s="33">
        <v>1.92</v>
      </c>
      <c r="J34" s="34">
        <v>3.12</v>
      </c>
      <c r="K34" s="22"/>
      <c r="L34" s="22"/>
      <c r="M34" s="22"/>
      <c r="N34" s="22"/>
      <c r="O34" s="22"/>
      <c r="P34" s="22"/>
    </row>
    <row r="35" spans="1:16" ht="39" customHeight="1" x14ac:dyDescent="0.15">
      <c r="A35" s="22"/>
      <c r="B35" s="35"/>
      <c r="C35" s="1238" t="s">
        <v>571</v>
      </c>
      <c r="D35" s="1239"/>
      <c r="E35" s="1240"/>
      <c r="F35" s="36">
        <v>0.2</v>
      </c>
      <c r="G35" s="37">
        <v>2.04</v>
      </c>
      <c r="H35" s="37">
        <v>2.1</v>
      </c>
      <c r="I35" s="37">
        <v>1.5</v>
      </c>
      <c r="J35" s="38">
        <v>1.66</v>
      </c>
      <c r="K35" s="22"/>
      <c r="L35" s="22"/>
      <c r="M35" s="22"/>
      <c r="N35" s="22"/>
      <c r="O35" s="22"/>
      <c r="P35" s="22"/>
    </row>
    <row r="36" spans="1:16" ht="39" customHeight="1" x14ac:dyDescent="0.15">
      <c r="A36" s="22"/>
      <c r="B36" s="35"/>
      <c r="C36" s="1238" t="s">
        <v>572</v>
      </c>
      <c r="D36" s="1239"/>
      <c r="E36" s="1240"/>
      <c r="F36" s="36">
        <v>1.34</v>
      </c>
      <c r="G36" s="37">
        <v>1.19</v>
      </c>
      <c r="H36" s="37">
        <v>1.4</v>
      </c>
      <c r="I36" s="37">
        <v>1.65</v>
      </c>
      <c r="J36" s="38">
        <v>1.1200000000000001</v>
      </c>
      <c r="K36" s="22"/>
      <c r="L36" s="22"/>
      <c r="M36" s="22"/>
      <c r="N36" s="22"/>
      <c r="O36" s="22"/>
      <c r="P36" s="22"/>
    </row>
    <row r="37" spans="1:16" ht="39" customHeight="1" x14ac:dyDescent="0.15">
      <c r="A37" s="22"/>
      <c r="B37" s="35"/>
      <c r="C37" s="1238" t="s">
        <v>573</v>
      </c>
      <c r="D37" s="1239"/>
      <c r="E37" s="1240"/>
      <c r="F37" s="36">
        <v>0.44</v>
      </c>
      <c r="G37" s="37">
        <v>0.28999999999999998</v>
      </c>
      <c r="H37" s="37">
        <v>0.6</v>
      </c>
      <c r="I37" s="37">
        <v>0.38</v>
      </c>
      <c r="J37" s="38">
        <v>0.64</v>
      </c>
      <c r="K37" s="22"/>
      <c r="L37" s="22"/>
      <c r="M37" s="22"/>
      <c r="N37" s="22"/>
      <c r="O37" s="22"/>
      <c r="P37" s="22"/>
    </row>
    <row r="38" spans="1:16" ht="39" customHeight="1" x14ac:dyDescent="0.15">
      <c r="A38" s="22"/>
      <c r="B38" s="35"/>
      <c r="C38" s="1238" t="s">
        <v>574</v>
      </c>
      <c r="D38" s="1239"/>
      <c r="E38" s="1240"/>
      <c r="F38" s="36">
        <v>0.11</v>
      </c>
      <c r="G38" s="37">
        <v>0.38</v>
      </c>
      <c r="H38" s="37">
        <v>0.21</v>
      </c>
      <c r="I38" s="37">
        <v>0.14000000000000001</v>
      </c>
      <c r="J38" s="38">
        <v>0.13</v>
      </c>
      <c r="K38" s="22"/>
      <c r="L38" s="22"/>
      <c r="M38" s="22"/>
      <c r="N38" s="22"/>
      <c r="O38" s="22"/>
      <c r="P38" s="22"/>
    </row>
    <row r="39" spans="1:16" ht="39" customHeight="1" x14ac:dyDescent="0.15">
      <c r="A39" s="22"/>
      <c r="B39" s="35"/>
      <c r="C39" s="1238" t="s">
        <v>575</v>
      </c>
      <c r="D39" s="1239"/>
      <c r="E39" s="1240"/>
      <c r="F39" s="36">
        <v>0.04</v>
      </c>
      <c r="G39" s="37">
        <v>0.04</v>
      </c>
      <c r="H39" s="37">
        <v>0.02</v>
      </c>
      <c r="I39" s="37">
        <v>0.03</v>
      </c>
      <c r="J39" s="38">
        <v>0.06</v>
      </c>
      <c r="K39" s="22"/>
      <c r="L39" s="22"/>
      <c r="M39" s="22"/>
      <c r="N39" s="22"/>
      <c r="O39" s="22"/>
      <c r="P39" s="22"/>
    </row>
    <row r="40" spans="1:16" ht="39" customHeight="1" x14ac:dyDescent="0.15">
      <c r="A40" s="22"/>
      <c r="B40" s="35"/>
      <c r="C40" s="1238" t="s">
        <v>576</v>
      </c>
      <c r="D40" s="1239"/>
      <c r="E40" s="1240"/>
      <c r="F40" s="36" t="s">
        <v>521</v>
      </c>
      <c r="G40" s="37">
        <v>0</v>
      </c>
      <c r="H40" s="37">
        <v>0.03</v>
      </c>
      <c r="I40" s="37">
        <v>0.03</v>
      </c>
      <c r="J40" s="38">
        <v>0.03</v>
      </c>
      <c r="K40" s="22"/>
      <c r="L40" s="22"/>
      <c r="M40" s="22"/>
      <c r="N40" s="22"/>
      <c r="O40" s="22"/>
      <c r="P40" s="22"/>
    </row>
    <row r="41" spans="1:16" ht="39" customHeight="1" x14ac:dyDescent="0.15">
      <c r="A41" s="22"/>
      <c r="B41" s="35"/>
      <c r="C41" s="1238" t="s">
        <v>577</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578</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579</v>
      </c>
      <c r="D43" s="1242"/>
      <c r="E43" s="1243"/>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cyv9uiHfBnSPZY7eYP2kXw9j1y9qZYwaINZ5b4VH5qxSK/8gBsIg2JNQdnBnqc1+N4qBD4JkaWqFuVQVJ48vA==" saltValue="YTDB0f2Xk3PoQCI6DeUs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703</v>
      </c>
      <c r="L45" s="60">
        <v>644</v>
      </c>
      <c r="M45" s="60">
        <v>656</v>
      </c>
      <c r="N45" s="60">
        <v>625</v>
      </c>
      <c r="O45" s="61">
        <v>581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15">
      <c r="A48" s="48"/>
      <c r="B48" s="1266"/>
      <c r="C48" s="1267"/>
      <c r="D48" s="62"/>
      <c r="E48" s="1248" t="s">
        <v>15</v>
      </c>
      <c r="F48" s="1248"/>
      <c r="G48" s="1248"/>
      <c r="H48" s="1248"/>
      <c r="I48" s="1248"/>
      <c r="J48" s="1249"/>
      <c r="K48" s="63">
        <v>207</v>
      </c>
      <c r="L48" s="64">
        <v>215</v>
      </c>
      <c r="M48" s="64">
        <v>214</v>
      </c>
      <c r="N48" s="64">
        <v>225</v>
      </c>
      <c r="O48" s="65">
        <v>222</v>
      </c>
      <c r="P48" s="48"/>
      <c r="Q48" s="48"/>
      <c r="R48" s="48"/>
      <c r="S48" s="48"/>
      <c r="T48" s="48"/>
      <c r="U48" s="48"/>
    </row>
    <row r="49" spans="1:21" ht="30.75" customHeight="1" x14ac:dyDescent="0.15">
      <c r="A49" s="48"/>
      <c r="B49" s="1266"/>
      <c r="C49" s="1267"/>
      <c r="D49" s="62"/>
      <c r="E49" s="1248" t="s">
        <v>16</v>
      </c>
      <c r="F49" s="1248"/>
      <c r="G49" s="1248"/>
      <c r="H49" s="1248"/>
      <c r="I49" s="1248"/>
      <c r="J49" s="1249"/>
      <c r="K49" s="63">
        <v>64</v>
      </c>
      <c r="L49" s="64">
        <v>64</v>
      </c>
      <c r="M49" s="64">
        <v>52</v>
      </c>
      <c r="N49" s="64">
        <v>24</v>
      </c>
      <c r="O49" s="65" t="s">
        <v>521</v>
      </c>
      <c r="P49" s="48"/>
      <c r="Q49" s="48"/>
      <c r="R49" s="48"/>
      <c r="S49" s="48"/>
      <c r="T49" s="48"/>
      <c r="U49" s="48"/>
    </row>
    <row r="50" spans="1:21" ht="30.75" customHeight="1" x14ac:dyDescent="0.15">
      <c r="A50" s="48"/>
      <c r="B50" s="1266"/>
      <c r="C50" s="1267"/>
      <c r="D50" s="62"/>
      <c r="E50" s="1248" t="s">
        <v>17</v>
      </c>
      <c r="F50" s="1248"/>
      <c r="G50" s="1248"/>
      <c r="H50" s="1248"/>
      <c r="I50" s="1248"/>
      <c r="J50" s="1249"/>
      <c r="K50" s="63">
        <v>30</v>
      </c>
      <c r="L50" s="64">
        <v>8</v>
      </c>
      <c r="M50" s="64">
        <v>10</v>
      </c>
      <c r="N50" s="64">
        <v>8</v>
      </c>
      <c r="O50" s="65">
        <v>7</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724</v>
      </c>
      <c r="L52" s="64">
        <v>724</v>
      </c>
      <c r="M52" s="64">
        <v>697</v>
      </c>
      <c r="N52" s="64">
        <v>641</v>
      </c>
      <c r="O52" s="65">
        <v>599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281</v>
      </c>
      <c r="L53" s="69">
        <v>207</v>
      </c>
      <c r="M53" s="69">
        <v>235</v>
      </c>
      <c r="N53" s="69">
        <v>241</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593</v>
      </c>
      <c r="L57" s="83" t="s">
        <v>593</v>
      </c>
      <c r="M57" s="83" t="s">
        <v>593</v>
      </c>
      <c r="N57" s="83" t="s">
        <v>594</v>
      </c>
      <c r="O57" s="84" t="s">
        <v>593</v>
      </c>
    </row>
    <row r="58" spans="1:21" ht="31.5" customHeight="1" thickBot="1" x14ac:dyDescent="0.2">
      <c r="B58" s="1256"/>
      <c r="C58" s="1257"/>
      <c r="D58" s="1261" t="s">
        <v>27</v>
      </c>
      <c r="E58" s="1262"/>
      <c r="F58" s="1262"/>
      <c r="G58" s="1262"/>
      <c r="H58" s="1262"/>
      <c r="I58" s="1262"/>
      <c r="J58" s="1263"/>
      <c r="K58" s="85" t="s">
        <v>593</v>
      </c>
      <c r="L58" s="86" t="s">
        <v>594</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JbnQ2l2SarXhjdSLQJgGdZOvqMys54jxrw2SuyxlQNpdz4vf3LuP5E7YSxE4U9kvl/1z6PiQEWcAYk5hCig7Q==" saltValue="8+fzyuxhFUaNjE+DW+fm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84" t="s">
        <v>30</v>
      </c>
      <c r="C41" s="1285"/>
      <c r="D41" s="101"/>
      <c r="E41" s="1286" t="s">
        <v>31</v>
      </c>
      <c r="F41" s="1286"/>
      <c r="G41" s="1286"/>
      <c r="H41" s="1287"/>
      <c r="I41" s="102">
        <v>4830</v>
      </c>
      <c r="J41" s="103">
        <v>4728</v>
      </c>
      <c r="K41" s="103">
        <v>4418</v>
      </c>
      <c r="L41" s="103">
        <v>4339</v>
      </c>
      <c r="M41" s="104">
        <v>4337</v>
      </c>
    </row>
    <row r="42" spans="2:13" ht="27.75" customHeight="1" x14ac:dyDescent="0.15">
      <c r="B42" s="1274"/>
      <c r="C42" s="1275"/>
      <c r="D42" s="105"/>
      <c r="E42" s="1278" t="s">
        <v>32</v>
      </c>
      <c r="F42" s="1278"/>
      <c r="G42" s="1278"/>
      <c r="H42" s="1279"/>
      <c r="I42" s="106" t="s">
        <v>521</v>
      </c>
      <c r="J42" s="107" t="s">
        <v>521</v>
      </c>
      <c r="K42" s="107" t="s">
        <v>521</v>
      </c>
      <c r="L42" s="107" t="s">
        <v>521</v>
      </c>
      <c r="M42" s="108" t="s">
        <v>521</v>
      </c>
    </row>
    <row r="43" spans="2:13" ht="27.75" customHeight="1" x14ac:dyDescent="0.15">
      <c r="B43" s="1274"/>
      <c r="C43" s="1275"/>
      <c r="D43" s="105"/>
      <c r="E43" s="1278" t="s">
        <v>33</v>
      </c>
      <c r="F43" s="1278"/>
      <c r="G43" s="1278"/>
      <c r="H43" s="1279"/>
      <c r="I43" s="106">
        <v>2315</v>
      </c>
      <c r="J43" s="107">
        <v>2163</v>
      </c>
      <c r="K43" s="107">
        <v>2054</v>
      </c>
      <c r="L43" s="107">
        <v>2186</v>
      </c>
      <c r="M43" s="108">
        <v>2298</v>
      </c>
    </row>
    <row r="44" spans="2:13" ht="27.75" customHeight="1" x14ac:dyDescent="0.15">
      <c r="B44" s="1274"/>
      <c r="C44" s="1275"/>
      <c r="D44" s="105"/>
      <c r="E44" s="1278" t="s">
        <v>34</v>
      </c>
      <c r="F44" s="1278"/>
      <c r="G44" s="1278"/>
      <c r="H44" s="1279"/>
      <c r="I44" s="106">
        <v>141</v>
      </c>
      <c r="J44" s="107">
        <v>75</v>
      </c>
      <c r="K44" s="107">
        <v>24</v>
      </c>
      <c r="L44" s="107" t="s">
        <v>521</v>
      </c>
      <c r="M44" s="108" t="s">
        <v>521</v>
      </c>
    </row>
    <row r="45" spans="2:13" ht="27.75" customHeight="1" x14ac:dyDescent="0.15">
      <c r="B45" s="1274"/>
      <c r="C45" s="1275"/>
      <c r="D45" s="105"/>
      <c r="E45" s="1278" t="s">
        <v>35</v>
      </c>
      <c r="F45" s="1278"/>
      <c r="G45" s="1278"/>
      <c r="H45" s="1279"/>
      <c r="I45" s="106">
        <v>572</v>
      </c>
      <c r="J45" s="107">
        <v>518</v>
      </c>
      <c r="K45" s="107">
        <v>520</v>
      </c>
      <c r="L45" s="107">
        <v>489</v>
      </c>
      <c r="M45" s="108">
        <v>447</v>
      </c>
    </row>
    <row r="46" spans="2:13" ht="27.75" customHeight="1" x14ac:dyDescent="0.15">
      <c r="B46" s="1274"/>
      <c r="C46" s="1275"/>
      <c r="D46" s="109"/>
      <c r="E46" s="1278" t="s">
        <v>36</v>
      </c>
      <c r="F46" s="1278"/>
      <c r="G46" s="1278"/>
      <c r="H46" s="1279"/>
      <c r="I46" s="106" t="s">
        <v>521</v>
      </c>
      <c r="J46" s="107" t="s">
        <v>521</v>
      </c>
      <c r="K46" s="107" t="s">
        <v>521</v>
      </c>
      <c r="L46" s="107" t="s">
        <v>521</v>
      </c>
      <c r="M46" s="108" t="s">
        <v>521</v>
      </c>
    </row>
    <row r="47" spans="2:13" ht="27.75" customHeight="1" x14ac:dyDescent="0.15">
      <c r="B47" s="1274"/>
      <c r="C47" s="1275"/>
      <c r="D47" s="110"/>
      <c r="E47" s="1288" t="s">
        <v>37</v>
      </c>
      <c r="F47" s="1289"/>
      <c r="G47" s="1289"/>
      <c r="H47" s="1290"/>
      <c r="I47" s="106" t="s">
        <v>521</v>
      </c>
      <c r="J47" s="107" t="s">
        <v>521</v>
      </c>
      <c r="K47" s="107" t="s">
        <v>521</v>
      </c>
      <c r="L47" s="107" t="s">
        <v>521</v>
      </c>
      <c r="M47" s="108" t="s">
        <v>521</v>
      </c>
    </row>
    <row r="48" spans="2:13" ht="27.75" customHeight="1" x14ac:dyDescent="0.15">
      <c r="B48" s="1274"/>
      <c r="C48" s="1275"/>
      <c r="D48" s="105"/>
      <c r="E48" s="1278" t="s">
        <v>38</v>
      </c>
      <c r="F48" s="1278"/>
      <c r="G48" s="1278"/>
      <c r="H48" s="1279"/>
      <c r="I48" s="106" t="s">
        <v>521</v>
      </c>
      <c r="J48" s="107" t="s">
        <v>521</v>
      </c>
      <c r="K48" s="107" t="s">
        <v>521</v>
      </c>
      <c r="L48" s="107" t="s">
        <v>521</v>
      </c>
      <c r="M48" s="108" t="s">
        <v>521</v>
      </c>
    </row>
    <row r="49" spans="2:13" ht="27.75" customHeight="1" x14ac:dyDescent="0.15">
      <c r="B49" s="1276"/>
      <c r="C49" s="1277"/>
      <c r="D49" s="105"/>
      <c r="E49" s="1278" t="s">
        <v>39</v>
      </c>
      <c r="F49" s="1278"/>
      <c r="G49" s="1278"/>
      <c r="H49" s="1279"/>
      <c r="I49" s="106" t="s">
        <v>521</v>
      </c>
      <c r="J49" s="107" t="s">
        <v>521</v>
      </c>
      <c r="K49" s="107" t="s">
        <v>521</v>
      </c>
      <c r="L49" s="107" t="s">
        <v>521</v>
      </c>
      <c r="M49" s="108" t="s">
        <v>521</v>
      </c>
    </row>
    <row r="50" spans="2:13" ht="27.75" customHeight="1" x14ac:dyDescent="0.15">
      <c r="B50" s="1272" t="s">
        <v>40</v>
      </c>
      <c r="C50" s="1273"/>
      <c r="D50" s="111"/>
      <c r="E50" s="1278" t="s">
        <v>41</v>
      </c>
      <c r="F50" s="1278"/>
      <c r="G50" s="1278"/>
      <c r="H50" s="1279"/>
      <c r="I50" s="106">
        <v>1630</v>
      </c>
      <c r="J50" s="107">
        <v>1718</v>
      </c>
      <c r="K50" s="107">
        <v>1848</v>
      </c>
      <c r="L50" s="107">
        <v>1900</v>
      </c>
      <c r="M50" s="108">
        <v>1995</v>
      </c>
    </row>
    <row r="51" spans="2:13" ht="27.75" customHeight="1" x14ac:dyDescent="0.15">
      <c r="B51" s="1274"/>
      <c r="C51" s="1275"/>
      <c r="D51" s="105"/>
      <c r="E51" s="1278" t="s">
        <v>42</v>
      </c>
      <c r="F51" s="1278"/>
      <c r="G51" s="1278"/>
      <c r="H51" s="1279"/>
      <c r="I51" s="106">
        <v>380</v>
      </c>
      <c r="J51" s="107">
        <v>361</v>
      </c>
      <c r="K51" s="107">
        <v>333</v>
      </c>
      <c r="L51" s="107">
        <v>272</v>
      </c>
      <c r="M51" s="108">
        <v>182</v>
      </c>
    </row>
    <row r="52" spans="2:13" ht="27.75" customHeight="1" x14ac:dyDescent="0.15">
      <c r="B52" s="1276"/>
      <c r="C52" s="1277"/>
      <c r="D52" s="105"/>
      <c r="E52" s="1278" t="s">
        <v>43</v>
      </c>
      <c r="F52" s="1278"/>
      <c r="G52" s="1278"/>
      <c r="H52" s="1279"/>
      <c r="I52" s="106">
        <v>5284</v>
      </c>
      <c r="J52" s="107">
        <v>5163</v>
      </c>
      <c r="K52" s="107">
        <v>4582</v>
      </c>
      <c r="L52" s="107">
        <v>4316</v>
      </c>
      <c r="M52" s="108">
        <v>4829</v>
      </c>
    </row>
    <row r="53" spans="2:13" ht="27.75" customHeight="1" thickBot="1" x14ac:dyDescent="0.2">
      <c r="B53" s="1280" t="s">
        <v>44</v>
      </c>
      <c r="C53" s="1281"/>
      <c r="D53" s="112"/>
      <c r="E53" s="1282" t="s">
        <v>45</v>
      </c>
      <c r="F53" s="1282"/>
      <c r="G53" s="1282"/>
      <c r="H53" s="1283"/>
      <c r="I53" s="113">
        <v>565</v>
      </c>
      <c r="J53" s="114">
        <v>242</v>
      </c>
      <c r="K53" s="114">
        <v>253</v>
      </c>
      <c r="L53" s="114">
        <v>526</v>
      </c>
      <c r="M53" s="115">
        <v>76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g7Zmh2B/rjcJjKG+S2dsJ0jgz1VfkDOpK40W1YjuCbD0VJJAFCHi2WnDBeFrxInzY9qQZ1kVURams1Uzw1puw==" saltValue="tLmxNDgB4ITxLl19wQHZ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48</v>
      </c>
      <c r="D55" s="1299"/>
      <c r="E55" s="1300"/>
      <c r="F55" s="127">
        <v>1025</v>
      </c>
      <c r="G55" s="127">
        <v>756</v>
      </c>
      <c r="H55" s="128">
        <v>637</v>
      </c>
    </row>
    <row r="56" spans="2:8" ht="52.5" customHeight="1" x14ac:dyDescent="0.15">
      <c r="B56" s="129"/>
      <c r="C56" s="1301" t="s">
        <v>49</v>
      </c>
      <c r="D56" s="1301"/>
      <c r="E56" s="1302"/>
      <c r="F56" s="130">
        <v>83</v>
      </c>
      <c r="G56" s="130">
        <v>83</v>
      </c>
      <c r="H56" s="131">
        <v>83</v>
      </c>
    </row>
    <row r="57" spans="2:8" ht="53.25" customHeight="1" x14ac:dyDescent="0.15">
      <c r="B57" s="129"/>
      <c r="C57" s="1303" t="s">
        <v>50</v>
      </c>
      <c r="D57" s="1303"/>
      <c r="E57" s="1304"/>
      <c r="F57" s="132">
        <v>630</v>
      </c>
      <c r="G57" s="132">
        <v>860</v>
      </c>
      <c r="H57" s="133">
        <v>1020</v>
      </c>
    </row>
    <row r="58" spans="2:8" ht="45.75" customHeight="1" x14ac:dyDescent="0.15">
      <c r="B58" s="134"/>
      <c r="C58" s="1291" t="s">
        <v>588</v>
      </c>
      <c r="D58" s="1292"/>
      <c r="E58" s="1293"/>
      <c r="F58" s="135">
        <v>37</v>
      </c>
      <c r="G58" s="135">
        <v>296</v>
      </c>
      <c r="H58" s="136">
        <v>482</v>
      </c>
    </row>
    <row r="59" spans="2:8" ht="45.75" customHeight="1" x14ac:dyDescent="0.15">
      <c r="B59" s="134"/>
      <c r="C59" s="1291" t="s">
        <v>589</v>
      </c>
      <c r="D59" s="1292"/>
      <c r="E59" s="1293"/>
      <c r="F59" s="135">
        <v>225</v>
      </c>
      <c r="G59" s="135">
        <v>225</v>
      </c>
      <c r="H59" s="136">
        <v>225</v>
      </c>
    </row>
    <row r="60" spans="2:8" ht="45.75" customHeight="1" x14ac:dyDescent="0.15">
      <c r="B60" s="134"/>
      <c r="C60" s="1291" t="s">
        <v>590</v>
      </c>
      <c r="D60" s="1292"/>
      <c r="E60" s="1293"/>
      <c r="F60" s="135">
        <v>169</v>
      </c>
      <c r="G60" s="135">
        <v>147</v>
      </c>
      <c r="H60" s="136">
        <v>126</v>
      </c>
    </row>
    <row r="61" spans="2:8" ht="45.75" customHeight="1" x14ac:dyDescent="0.15">
      <c r="B61" s="134"/>
      <c r="C61" s="1291" t="s">
        <v>591</v>
      </c>
      <c r="D61" s="1292"/>
      <c r="E61" s="1293"/>
      <c r="F61" s="135">
        <v>150</v>
      </c>
      <c r="G61" s="135">
        <v>144</v>
      </c>
      <c r="H61" s="136">
        <v>138</v>
      </c>
    </row>
    <row r="62" spans="2:8" ht="45.75" customHeight="1" thickBot="1" x14ac:dyDescent="0.2">
      <c r="B62" s="137"/>
      <c r="C62" s="1294" t="s">
        <v>592</v>
      </c>
      <c r="D62" s="1295"/>
      <c r="E62" s="1296"/>
      <c r="F62" s="138">
        <v>48</v>
      </c>
      <c r="G62" s="138">
        <v>48</v>
      </c>
      <c r="H62" s="139">
        <v>48</v>
      </c>
    </row>
    <row r="63" spans="2:8" ht="52.5" customHeight="1" thickBot="1" x14ac:dyDescent="0.2">
      <c r="B63" s="140"/>
      <c r="C63" s="1297" t="s">
        <v>51</v>
      </c>
      <c r="D63" s="1297"/>
      <c r="E63" s="1298"/>
      <c r="F63" s="141">
        <v>1738</v>
      </c>
      <c r="G63" s="141">
        <v>1699</v>
      </c>
      <c r="H63" s="142">
        <v>1740</v>
      </c>
    </row>
    <row r="64" spans="2:8" ht="15" customHeight="1" x14ac:dyDescent="0.15"/>
    <row r="65" ht="0" hidden="1" customHeight="1" x14ac:dyDescent="0.15"/>
    <row r="66" ht="0" hidden="1" customHeight="1" x14ac:dyDescent="0.15"/>
  </sheetData>
  <sheetProtection algorithmName="SHA-512" hashValue="9zVVok54Obc0foe5LmCLos0NGoBwFMudbLVCFpRRIemwDrFXYKHk+8ADVlEQ9hGZAiCP7zudrIw4bygHHkBheg==" saltValue="+v+nAXAkGUKSkS9Vsuqd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563</v>
      </c>
      <c r="BQ50" s="1318"/>
      <c r="BR50" s="1318"/>
      <c r="BS50" s="1318"/>
      <c r="BT50" s="1318"/>
      <c r="BU50" s="1318"/>
      <c r="BV50" s="1318"/>
      <c r="BW50" s="1318"/>
      <c r="BX50" s="1318" t="s">
        <v>564</v>
      </c>
      <c r="BY50" s="1318"/>
      <c r="BZ50" s="1318"/>
      <c r="CA50" s="1318"/>
      <c r="CB50" s="1318"/>
      <c r="CC50" s="1318"/>
      <c r="CD50" s="1318"/>
      <c r="CE50" s="1318"/>
      <c r="CF50" s="1318" t="s">
        <v>565</v>
      </c>
      <c r="CG50" s="1318"/>
      <c r="CH50" s="1318"/>
      <c r="CI50" s="1318"/>
      <c r="CJ50" s="1318"/>
      <c r="CK50" s="1318"/>
      <c r="CL50" s="1318"/>
      <c r="CM50" s="1318"/>
      <c r="CN50" s="1318" t="s">
        <v>566</v>
      </c>
      <c r="CO50" s="1318"/>
      <c r="CP50" s="1318"/>
      <c r="CQ50" s="1318"/>
      <c r="CR50" s="1318"/>
      <c r="CS50" s="1318"/>
      <c r="CT50" s="1318"/>
      <c r="CU50" s="1318"/>
      <c r="CV50" s="1318" t="s">
        <v>567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603</v>
      </c>
      <c r="AO51" s="1321"/>
      <c r="AP51" s="1321"/>
      <c r="AQ51" s="1321"/>
      <c r="AR51" s="1321"/>
      <c r="AS51" s="1321"/>
      <c r="AT51" s="1321"/>
      <c r="AU51" s="1321"/>
      <c r="AV51" s="1321"/>
      <c r="AW51" s="1321"/>
      <c r="AX51" s="1321"/>
      <c r="AY51" s="1321"/>
      <c r="AZ51" s="1321"/>
      <c r="BA51" s="1321"/>
      <c r="BB51" s="1321" t="s">
        <v>604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10</v>
      </c>
      <c r="CG51" s="1319"/>
      <c r="CH51" s="1319"/>
      <c r="CI51" s="1319"/>
      <c r="CJ51" s="1319"/>
      <c r="CK51" s="1319"/>
      <c r="CL51" s="1319"/>
      <c r="CM51" s="1319"/>
      <c r="CN51" s="1319">
        <v>21.4</v>
      </c>
      <c r="CO51" s="1319"/>
      <c r="CP51" s="1319"/>
      <c r="CQ51" s="1319"/>
      <c r="CR51" s="1319"/>
      <c r="CS51" s="1319"/>
      <c r="CT51" s="1319"/>
      <c r="CU51" s="1319"/>
      <c r="CV51" s="1319">
        <v>3.1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67.3</v>
      </c>
      <c r="CG53" s="1319"/>
      <c r="CH53" s="1319"/>
      <c r="CI53" s="1319"/>
      <c r="CJ53" s="1319"/>
      <c r="CK53" s="1319"/>
      <c r="CL53" s="1319"/>
      <c r="CM53" s="1319"/>
      <c r="CN53" s="1319">
        <v>68.8</v>
      </c>
      <c r="CO53" s="1319"/>
      <c r="CP53" s="1319"/>
      <c r="CQ53" s="1319"/>
      <c r="CR53" s="1319"/>
      <c r="CS53" s="1319"/>
      <c r="CT53" s="1319"/>
      <c r="CU53" s="1319"/>
      <c r="CV53" s="1319">
        <v>70.599999999999994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606</v>
      </c>
      <c r="AO55" s="1318"/>
      <c r="AP55" s="1318"/>
      <c r="AQ55" s="1318"/>
      <c r="AR55" s="1318"/>
      <c r="AS55" s="1318"/>
      <c r="AT55" s="1318"/>
      <c r="AU55" s="1318"/>
      <c r="AV55" s="1318"/>
      <c r="AW55" s="1318"/>
      <c r="AX55" s="1318"/>
      <c r="AY55" s="1318"/>
      <c r="AZ55" s="1318"/>
      <c r="BA55" s="1318"/>
      <c r="BB55" s="1321" t="s">
        <v>604</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56.3</v>
      </c>
      <c r="CG57" s="1319"/>
      <c r="CH57" s="1319"/>
      <c r="CI57" s="1319"/>
      <c r="CJ57" s="1319"/>
      <c r="CK57" s="1319"/>
      <c r="CL57" s="1319"/>
      <c r="CM57" s="1319"/>
      <c r="CN57" s="1319">
        <v>57.6</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563</v>
      </c>
      <c r="BQ72" s="1318"/>
      <c r="BR72" s="1318"/>
      <c r="BS72" s="1318"/>
      <c r="BT72" s="1318"/>
      <c r="BU72" s="1318"/>
      <c r="BV72" s="1318"/>
      <c r="BW72" s="1318"/>
      <c r="BX72" s="1318" t="s">
        <v>564</v>
      </c>
      <c r="BY72" s="1318"/>
      <c r="BZ72" s="1318"/>
      <c r="CA72" s="1318"/>
      <c r="CB72" s="1318"/>
      <c r="CC72" s="1318"/>
      <c r="CD72" s="1318"/>
      <c r="CE72" s="1318"/>
      <c r="CF72" s="1318" t="s">
        <v>565</v>
      </c>
      <c r="CG72" s="1318"/>
      <c r="CH72" s="1318"/>
      <c r="CI72" s="1318"/>
      <c r="CJ72" s="1318"/>
      <c r="CK72" s="1318"/>
      <c r="CL72" s="1318"/>
      <c r="CM72" s="1318"/>
      <c r="CN72" s="1318" t="s">
        <v>566</v>
      </c>
      <c r="CO72" s="1318"/>
      <c r="CP72" s="1318"/>
      <c r="CQ72" s="1318"/>
      <c r="CR72" s="1318"/>
      <c r="CS72" s="1318"/>
      <c r="CT72" s="1318"/>
      <c r="CU72" s="1318"/>
      <c r="CV72" s="1318" t="s">
        <v>567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603</v>
      </c>
      <c r="AO73" s="1321"/>
      <c r="AP73" s="1321"/>
      <c r="AQ73" s="1321"/>
      <c r="AR73" s="1321"/>
      <c r="AS73" s="1321"/>
      <c r="AT73" s="1321"/>
      <c r="AU73" s="1321"/>
      <c r="AV73" s="1321"/>
      <c r="AW73" s="1321"/>
      <c r="AX73" s="1321"/>
      <c r="AY73" s="1321"/>
      <c r="AZ73" s="1321"/>
      <c r="BA73" s="1321"/>
      <c r="BB73" s="1321" t="s">
        <v>604</v>
      </c>
      <c r="BC73" s="1321"/>
      <c r="BD73" s="1321"/>
      <c r="BE73" s="1321"/>
      <c r="BF73" s="1321"/>
      <c r="BG73" s="1321"/>
      <c r="BH73" s="1321"/>
      <c r="BI73" s="1321"/>
      <c r="BJ73" s="1321"/>
      <c r="BK73" s="1321"/>
      <c r="BL73" s="1321"/>
      <c r="BM73" s="1321"/>
      <c r="BN73" s="1321"/>
      <c r="BO73" s="1321"/>
      <c r="BP73" s="1319">
        <v>22.6</v>
      </c>
      <c r="BQ73" s="1319"/>
      <c r="BR73" s="1319"/>
      <c r="BS73" s="1319"/>
      <c r="BT73" s="1319"/>
      <c r="BU73" s="1319"/>
      <c r="BV73" s="1319"/>
      <c r="BW73" s="1319"/>
      <c r="BX73" s="1319">
        <v>9.3000000000000007</v>
      </c>
      <c r="BY73" s="1319"/>
      <c r="BZ73" s="1319"/>
      <c r="CA73" s="1319"/>
      <c r="CB73" s="1319"/>
      <c r="CC73" s="1319"/>
      <c r="CD73" s="1319"/>
      <c r="CE73" s="1319"/>
      <c r="CF73" s="1319">
        <v>10</v>
      </c>
      <c r="CG73" s="1319"/>
      <c r="CH73" s="1319"/>
      <c r="CI73" s="1319"/>
      <c r="CJ73" s="1319"/>
      <c r="CK73" s="1319"/>
      <c r="CL73" s="1319"/>
      <c r="CM73" s="1319"/>
      <c r="CN73" s="1319">
        <v>21.4</v>
      </c>
      <c r="CO73" s="1319"/>
      <c r="CP73" s="1319"/>
      <c r="CQ73" s="1319"/>
      <c r="CR73" s="1319"/>
      <c r="CS73" s="1319"/>
      <c r="CT73" s="1319"/>
      <c r="CU73" s="1319"/>
      <c r="CV73" s="1319">
        <v>3.1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609</v>
      </c>
      <c r="BC75" s="1321"/>
      <c r="BD75" s="1321"/>
      <c r="BE75" s="1321"/>
      <c r="BF75" s="1321"/>
      <c r="BG75" s="1321"/>
      <c r="BH75" s="1321"/>
      <c r="BI75" s="1321"/>
      <c r="BJ75" s="1321"/>
      <c r="BK75" s="1321"/>
      <c r="BL75" s="1321"/>
      <c r="BM75" s="1321"/>
      <c r="BN75" s="1321"/>
      <c r="BO75" s="1321"/>
      <c r="BP75" s="1319">
        <v>12.9</v>
      </c>
      <c r="BQ75" s="1319"/>
      <c r="BR75" s="1319"/>
      <c r="BS75" s="1319"/>
      <c r="BT75" s="1319"/>
      <c r="BU75" s="1319"/>
      <c r="BV75" s="1319"/>
      <c r="BW75" s="1319"/>
      <c r="BX75" s="1319">
        <v>10.9</v>
      </c>
      <c r="BY75" s="1319"/>
      <c r="BZ75" s="1319"/>
      <c r="CA75" s="1319"/>
      <c r="CB75" s="1319"/>
      <c r="CC75" s="1319"/>
      <c r="CD75" s="1319"/>
      <c r="CE75" s="1319"/>
      <c r="CF75" s="1319">
        <v>9.5</v>
      </c>
      <c r="CG75" s="1319"/>
      <c r="CH75" s="1319"/>
      <c r="CI75" s="1319"/>
      <c r="CJ75" s="1319"/>
      <c r="CK75" s="1319"/>
      <c r="CL75" s="1319"/>
      <c r="CM75" s="1319"/>
      <c r="CN75" s="1319">
        <v>9</v>
      </c>
      <c r="CO75" s="1319"/>
      <c r="CP75" s="1319"/>
      <c r="CQ75" s="1319"/>
      <c r="CR75" s="1319"/>
      <c r="CS75" s="1319"/>
      <c r="CT75" s="1319"/>
      <c r="CU75" s="1319"/>
      <c r="CV75" s="1319">
        <v>9.3000000000000007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606</v>
      </c>
      <c r="AO77" s="1318"/>
      <c r="AP77" s="1318"/>
      <c r="AQ77" s="1318"/>
      <c r="AR77" s="1318"/>
      <c r="AS77" s="1318"/>
      <c r="AT77" s="1318"/>
      <c r="AU77" s="1318"/>
      <c r="AV77" s="1318"/>
      <c r="AW77" s="1318"/>
      <c r="AX77" s="1318"/>
      <c r="AY77" s="1318"/>
      <c r="AZ77" s="1318"/>
      <c r="BA77" s="1318"/>
      <c r="BB77" s="1321" t="s">
        <v>604</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609</v>
      </c>
      <c r="BC79" s="1321"/>
      <c r="BD79" s="1321"/>
      <c r="BE79" s="1321"/>
      <c r="BF79" s="1321"/>
      <c r="BG79" s="1321"/>
      <c r="BH79" s="1321"/>
      <c r="BI79" s="1321"/>
      <c r="BJ79" s="1321"/>
      <c r="BK79" s="1321"/>
      <c r="BL79" s="1321"/>
      <c r="BM79" s="1321"/>
      <c r="BN79" s="1321"/>
      <c r="BO79" s="1321"/>
      <c r="BP79" s="1319">
        <v>8.1999999999999993</v>
      </c>
      <c r="BQ79" s="1319"/>
      <c r="BR79" s="1319"/>
      <c r="BS79" s="1319"/>
      <c r="BT79" s="1319"/>
      <c r="BU79" s="1319"/>
      <c r="BV79" s="1319"/>
      <c r="BW79" s="1319"/>
      <c r="BX79" s="1319">
        <v>7.8</v>
      </c>
      <c r="BY79" s="1319"/>
      <c r="BZ79" s="1319"/>
      <c r="CA79" s="1319"/>
      <c r="CB79" s="1319"/>
      <c r="CC79" s="1319"/>
      <c r="CD79" s="1319"/>
      <c r="CE79" s="1319"/>
      <c r="CF79" s="1319">
        <v>7.4</v>
      </c>
      <c r="CG79" s="1319"/>
      <c r="CH79" s="1319"/>
      <c r="CI79" s="1319"/>
      <c r="CJ79" s="1319"/>
      <c r="CK79" s="1319"/>
      <c r="CL79" s="1319"/>
      <c r="CM79" s="1319"/>
      <c r="CN79" s="1319">
        <v>7.1</v>
      </c>
      <c r="CO79" s="1319"/>
      <c r="CP79" s="1319"/>
      <c r="CQ79" s="1319"/>
      <c r="CR79" s="1319"/>
      <c r="CS79" s="1319"/>
      <c r="CT79" s="1319"/>
      <c r="CU79" s="1319"/>
      <c r="CV79" s="1319">
        <v>7.1</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cLqs65IhRi8LuwXkaDy9u3N6XoaGtgpHDh3bPjxHZBg9kkNwF8zdRg6Lrt1z6rLtFb3MkQulxqKKTIuhFGQQ==" saltValue="KFyV5O4d1D060aVA+jxV7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cw4WDheshkDAMHxY7LHl13qlx1hg5HaVBgjqw/WsHbh7/1c9Wmvc8YGd2acvDCfm28T/u8ybf1GgX+UhEpbCQ==" saltValue="rpXCM5SFCkWqryOMBqMl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AAFzs5DIUHl22BF+w/JUABKhacuaEGEZ6Xsr2krTGqc3BB+MB83byYkXy7T9h+q1I/ddrER7d4Pf1p26tiqQA==" saltValue="wEf6IrnEFOo1JlGnuXd3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305005</v>
      </c>
      <c r="E3" s="161"/>
      <c r="F3" s="162">
        <v>333013</v>
      </c>
      <c r="G3" s="163"/>
      <c r="H3" s="164"/>
    </row>
    <row r="4" spans="1:8" x14ac:dyDescent="0.15">
      <c r="A4" s="165"/>
      <c r="B4" s="166"/>
      <c r="C4" s="167"/>
      <c r="D4" s="168">
        <v>119486</v>
      </c>
      <c r="E4" s="169"/>
      <c r="F4" s="170">
        <v>126732</v>
      </c>
      <c r="G4" s="171"/>
      <c r="H4" s="172"/>
    </row>
    <row r="5" spans="1:8" x14ac:dyDescent="0.15">
      <c r="A5" s="153" t="s">
        <v>555</v>
      </c>
      <c r="B5" s="158"/>
      <c r="C5" s="159"/>
      <c r="D5" s="160">
        <v>190428</v>
      </c>
      <c r="E5" s="161"/>
      <c r="F5" s="162">
        <v>280458</v>
      </c>
      <c r="G5" s="163"/>
      <c r="H5" s="164"/>
    </row>
    <row r="6" spans="1:8" x14ac:dyDescent="0.15">
      <c r="A6" s="165"/>
      <c r="B6" s="166"/>
      <c r="C6" s="167"/>
      <c r="D6" s="168">
        <v>79443</v>
      </c>
      <c r="E6" s="169"/>
      <c r="F6" s="170">
        <v>127286</v>
      </c>
      <c r="G6" s="171"/>
      <c r="H6" s="172"/>
    </row>
    <row r="7" spans="1:8" x14ac:dyDescent="0.15">
      <c r="A7" s="153" t="s">
        <v>556</v>
      </c>
      <c r="B7" s="158"/>
      <c r="C7" s="159"/>
      <c r="D7" s="160">
        <v>64623</v>
      </c>
      <c r="E7" s="161"/>
      <c r="F7" s="162">
        <v>291945</v>
      </c>
      <c r="G7" s="163"/>
      <c r="H7" s="164"/>
    </row>
    <row r="8" spans="1:8" x14ac:dyDescent="0.15">
      <c r="A8" s="165"/>
      <c r="B8" s="166"/>
      <c r="C8" s="167"/>
      <c r="D8" s="168">
        <v>36765</v>
      </c>
      <c r="E8" s="169"/>
      <c r="F8" s="170">
        <v>127651</v>
      </c>
      <c r="G8" s="171"/>
      <c r="H8" s="172"/>
    </row>
    <row r="9" spans="1:8" x14ac:dyDescent="0.15">
      <c r="A9" s="153" t="s">
        <v>557</v>
      </c>
      <c r="B9" s="158"/>
      <c r="C9" s="159"/>
      <c r="D9" s="160">
        <v>273261</v>
      </c>
      <c r="E9" s="161"/>
      <c r="F9" s="162">
        <v>291173</v>
      </c>
      <c r="G9" s="163"/>
      <c r="H9" s="164"/>
    </row>
    <row r="10" spans="1:8" x14ac:dyDescent="0.15">
      <c r="A10" s="165"/>
      <c r="B10" s="166"/>
      <c r="C10" s="167"/>
      <c r="D10" s="168">
        <v>78496</v>
      </c>
      <c r="E10" s="169"/>
      <c r="F10" s="170">
        <v>119071</v>
      </c>
      <c r="G10" s="171"/>
      <c r="H10" s="172"/>
    </row>
    <row r="11" spans="1:8" x14ac:dyDescent="0.15">
      <c r="A11" s="153" t="s">
        <v>558</v>
      </c>
      <c r="B11" s="158"/>
      <c r="C11" s="159"/>
      <c r="D11" s="160">
        <v>529349</v>
      </c>
      <c r="E11" s="161"/>
      <c r="F11" s="162">
        <v>271581</v>
      </c>
      <c r="G11" s="163"/>
      <c r="H11" s="164"/>
    </row>
    <row r="12" spans="1:8" x14ac:dyDescent="0.15">
      <c r="A12" s="165"/>
      <c r="B12" s="166"/>
      <c r="C12" s="173"/>
      <c r="D12" s="168">
        <v>144610</v>
      </c>
      <c r="E12" s="169"/>
      <c r="F12" s="170">
        <v>117844</v>
      </c>
      <c r="G12" s="171"/>
      <c r="H12" s="172"/>
    </row>
    <row r="13" spans="1:8" x14ac:dyDescent="0.15">
      <c r="A13" s="153"/>
      <c r="B13" s="158"/>
      <c r="C13" s="174"/>
      <c r="D13" s="175">
        <v>272533</v>
      </c>
      <c r="E13" s="176"/>
      <c r="F13" s="177">
        <v>293634</v>
      </c>
      <c r="G13" s="178"/>
      <c r="H13" s="164"/>
    </row>
    <row r="14" spans="1:8" x14ac:dyDescent="0.15">
      <c r="A14" s="165"/>
      <c r="B14" s="166"/>
      <c r="C14" s="167"/>
      <c r="D14" s="168">
        <v>91760</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4.87</v>
      </c>
      <c r="C19" s="179">
        <f>ROUND(VALUE(SUBSTITUTE(実質収支比率等に係る経年分析!G$48,"▲","-")),2)</f>
        <v>2.93</v>
      </c>
      <c r="D19" s="179">
        <f>ROUND(VALUE(SUBSTITUTE(実質収支比率等に係る経年分析!H$48,"▲","-")),2)</f>
        <v>2.4900000000000002</v>
      </c>
      <c r="E19" s="179">
        <f>ROUND(VALUE(SUBSTITUTE(実質収支比率等に係る経年分析!I$48,"▲","-")),2)</f>
        <v>1.92</v>
      </c>
      <c r="F19" s="179">
        <f>ROUND(VALUE(SUBSTITUTE(実質収支比率等に係る経年分析!J$48,"▲","-")),2)</f>
        <v>3.12</v>
      </c>
    </row>
    <row r="20" spans="1:11" x14ac:dyDescent="0.15">
      <c r="A20" s="179" t="s">
        <v>55</v>
      </c>
      <c r="B20" s="179">
        <f>ROUND(VALUE(SUBSTITUTE(実質収支比率等に係る経年分析!F$47,"▲","-")),2)</f>
        <v>26.93</v>
      </c>
      <c r="C20" s="179">
        <f>ROUND(VALUE(SUBSTITUTE(実質収支比率等に係る経年分析!G$47,"▲","-")),2)</f>
        <v>30.12</v>
      </c>
      <c r="D20" s="179">
        <f>ROUND(VALUE(SUBSTITUTE(実質収支比率等に係る経年分析!H$47,"▲","-")),2)</f>
        <v>32.46</v>
      </c>
      <c r="E20" s="179">
        <f>ROUND(VALUE(SUBSTITUTE(実質収支比率等に係る経年分析!I$47,"▲","-")),2)</f>
        <v>24.88</v>
      </c>
      <c r="F20" s="179">
        <f>ROUND(VALUE(SUBSTITUTE(実質収支比率等に係る経年分析!J$47,"▲","-")),2)</f>
        <v>21.55</v>
      </c>
    </row>
    <row r="21" spans="1:11" x14ac:dyDescent="0.15">
      <c r="A21" s="179" t="s">
        <v>56</v>
      </c>
      <c r="B21" s="179">
        <f>IF(ISNUMBER(VALUE(SUBSTITUTE(実質収支比率等に係る経年分析!F$49,"▲","-"))),ROUND(VALUE(SUBSTITUTE(実質収支比率等に係る経年分析!F$49,"▲","-")),2),NA())</f>
        <v>1.52</v>
      </c>
      <c r="C21" s="179">
        <f>IF(ISNUMBER(VALUE(SUBSTITUTE(実質収支比率等に係る経年分析!G$49,"▲","-"))),ROUND(VALUE(SUBSTITUTE(実質収支比率等に係る経年分析!G$49,"▲","-")),2),NA())</f>
        <v>2.15</v>
      </c>
      <c r="D21" s="179">
        <f>IF(ISNUMBER(VALUE(SUBSTITUTE(実質収支比率等に係る経年分析!H$49,"▲","-"))),ROUND(VALUE(SUBSTITUTE(実質収支比率等に係る経年分析!H$49,"▲","-")),2),NA())</f>
        <v>0.98</v>
      </c>
      <c r="E21" s="179">
        <f>IF(ISNUMBER(VALUE(SUBSTITUTE(実質収支比率等に係る経年分析!I$49,"▲","-"))),ROUND(VALUE(SUBSTITUTE(実質収支比率等に係る経年分析!I$49,"▲","-")),2),NA())</f>
        <v>-9.5399999999999991</v>
      </c>
      <c r="F21" s="179">
        <f>IF(ISNUMBER(VALUE(SUBSTITUTE(実質収支比率等に係る経年分析!J$49,"▲","-"))),ROUND(VALUE(SUBSTITUTE(実質収支比率等に係る経年分析!J$49,"▲","-")),2),NA())</f>
        <v>-2.88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町民保養センター事業特別会計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1.1200000000000001</v>
      </c>
    </row>
    <row r="35" spans="1:16" x14ac:dyDescent="0.15">
      <c r="A35" s="180" t="str">
        <f>IF(連結実質赤字比率に係る赤字・黒字の構成分析!C$35="",NA(),連結実質赤字比率に係る赤字・黒字の構成分析!C$35)</f>
        <v>国民健康保険病院事業特別会計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2.4900000000000002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3.12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724</v>
      </c>
      <c r="E42" s="181"/>
      <c r="F42" s="181"/>
      <c r="G42" s="181">
        <f>'実質公債費比率（分子）の構造'!L$52</f>
        <v>724</v>
      </c>
      <c r="H42" s="181"/>
      <c r="I42" s="181"/>
      <c r="J42" s="181">
        <f>'実質公債費比率（分子）の構造'!M$52</f>
        <v>697</v>
      </c>
      <c r="K42" s="181"/>
      <c r="L42" s="181"/>
      <c r="M42" s="181">
        <f>'実質公債費比率（分子）の構造'!N$52</f>
        <v>641</v>
      </c>
      <c r="N42" s="181"/>
      <c r="O42" s="181"/>
      <c r="P42" s="181">
        <f>'実質公債費比率（分子）の構造'!O$52</f>
        <v>599</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30</v>
      </c>
      <c r="C44" s="181"/>
      <c r="D44" s="181"/>
      <c r="E44" s="181">
        <f>'実質公債費比率（分子）の構造'!L$50</f>
        <v>8</v>
      </c>
      <c r="F44" s="181"/>
      <c r="G44" s="181"/>
      <c r="H44" s="181">
        <f>'実質公債費比率（分子）の構造'!M$50</f>
        <v>10</v>
      </c>
      <c r="I44" s="181"/>
      <c r="J44" s="181"/>
      <c r="K44" s="181">
        <f>'実質公債費比率（分子）の構造'!N$50</f>
        <v>8</v>
      </c>
      <c r="L44" s="181"/>
      <c r="M44" s="181"/>
      <c r="N44" s="181">
        <f>'実質公債費比率（分子）の構造'!O$50</f>
        <v>7</v>
      </c>
      <c r="O44" s="181"/>
      <c r="P44" s="181"/>
    </row>
    <row r="45" spans="1:16" x14ac:dyDescent="0.15">
      <c r="A45" s="181" t="s">
        <v>66</v>
      </c>
      <c r="B45" s="181">
        <f>'実質公債費比率（分子）の構造'!K$49</f>
        <v>64</v>
      </c>
      <c r="C45" s="181"/>
      <c r="D45" s="181"/>
      <c r="E45" s="181">
        <f>'実質公債費比率（分子）の構造'!L$49</f>
        <v>64</v>
      </c>
      <c r="F45" s="181"/>
      <c r="G45" s="181"/>
      <c r="H45" s="181">
        <f>'実質公債費比率（分子）の構造'!M$49</f>
        <v>52</v>
      </c>
      <c r="I45" s="181"/>
      <c r="J45" s="181"/>
      <c r="K45" s="181">
        <f>'実質公債費比率（分子）の構造'!N$49</f>
        <v>24</v>
      </c>
      <c r="L45" s="181"/>
      <c r="M45" s="181"/>
      <c r="N45" s="181" t="str">
        <f>'実質公債費比率（分子）の構造'!O$49</f>
        <v>-</v>
      </c>
      <c r="O45" s="181"/>
      <c r="P45" s="181"/>
    </row>
    <row r="46" spans="1:16" x14ac:dyDescent="0.15">
      <c r="A46" s="181" t="s">
        <v>67</v>
      </c>
      <c r="B46" s="181">
        <f>'実質公債費比率（分子）の構造'!K$48</f>
        <v>207</v>
      </c>
      <c r="C46" s="181"/>
      <c r="D46" s="181"/>
      <c r="E46" s="181">
        <f>'実質公債費比率（分子）の構造'!L$48</f>
        <v>215</v>
      </c>
      <c r="F46" s="181"/>
      <c r="G46" s="181"/>
      <c r="H46" s="181">
        <f>'実質公債費比率（分子）の構造'!M$48</f>
        <v>214</v>
      </c>
      <c r="I46" s="181"/>
      <c r="J46" s="181"/>
      <c r="K46" s="181">
        <f>'実質公債費比率（分子）の構造'!N$48</f>
        <v>225</v>
      </c>
      <c r="L46" s="181"/>
      <c r="M46" s="181"/>
      <c r="N46" s="181">
        <f>'実質公債費比率（分子）の構造'!O$48</f>
        <v>222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703</v>
      </c>
      <c r="C49" s="181"/>
      <c r="D49" s="181"/>
      <c r="E49" s="181">
        <f>'実質公債費比率（分子）の構造'!L$45</f>
        <v>644</v>
      </c>
      <c r="F49" s="181"/>
      <c r="G49" s="181"/>
      <c r="H49" s="181">
        <f>'実質公債費比率（分子）の構造'!M$45</f>
        <v>656</v>
      </c>
      <c r="I49" s="181"/>
      <c r="J49" s="181"/>
      <c r="K49" s="181">
        <f>'実質公債費比率（分子）の構造'!N$45</f>
        <v>625</v>
      </c>
      <c r="L49" s="181"/>
      <c r="M49" s="181"/>
      <c r="N49" s="181">
        <f>'実質公債費比率（分子）の構造'!O$45</f>
        <v>581</v>
      </c>
      <c r="O49" s="181"/>
      <c r="P49" s="181"/>
    </row>
    <row r="50" spans="1:16" x14ac:dyDescent="0.15">
      <c r="A50" s="181" t="s">
        <v>71</v>
      </c>
      <c r="B50" s="181" t="e">
        <f>NA()</f>
        <v>#N/A</v>
      </c>
      <c r="C50" s="181">
        <f>IF(ISNUMBER('実質公債費比率（分子）の構造'!K$53),'実質公債費比率（分子）の構造'!K$53,NA())</f>
        <v>281</v>
      </c>
      <c r="D50" s="181" t="e">
        <f>NA()</f>
        <v>#N/A</v>
      </c>
      <c r="E50" s="181" t="e">
        <f>NA()</f>
        <v>#N/A</v>
      </c>
      <c r="F50" s="181">
        <f>IF(ISNUMBER('実質公債費比率（分子）の構造'!L$53),'実質公債費比率（分子）の構造'!L$53,NA())</f>
        <v>207</v>
      </c>
      <c r="G50" s="181" t="e">
        <f>NA()</f>
        <v>#N/A</v>
      </c>
      <c r="H50" s="181" t="e">
        <f>NA()</f>
        <v>#N/A</v>
      </c>
      <c r="I50" s="181">
        <f>IF(ISNUMBER('実質公債費比率（分子）の構造'!M$53),'実質公債費比率（分子）の構造'!M$53,NA())</f>
        <v>235</v>
      </c>
      <c r="J50" s="181" t="e">
        <f>NA()</f>
        <v>#N/A</v>
      </c>
      <c r="K50" s="181" t="e">
        <f>NA()</f>
        <v>#N/A</v>
      </c>
      <c r="L50" s="181">
        <f>IF(ISNUMBER('実質公債費比率（分子）の構造'!N$53),'実質公債費比率（分子）の構造'!N$53,NA())</f>
        <v>241</v>
      </c>
      <c r="M50" s="181" t="e">
        <f>NA()</f>
        <v>#N/A</v>
      </c>
      <c r="N50" s="181" t="e">
        <f>NA()</f>
        <v>#N/A</v>
      </c>
      <c r="O50" s="181">
        <f>IF(ISNUMBER('実質公債費比率（分子）の構造'!O$53),'実質公債費比率（分子）の構造'!O$53,NA())</f>
        <v>211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5284</v>
      </c>
      <c r="E56" s="180"/>
      <c r="F56" s="180"/>
      <c r="G56" s="180">
        <f>'将来負担比率（分子）の構造'!J$52</f>
        <v>5163</v>
      </c>
      <c r="H56" s="180"/>
      <c r="I56" s="180"/>
      <c r="J56" s="180">
        <f>'将来負担比率（分子）の構造'!K$52</f>
        <v>4582</v>
      </c>
      <c r="K56" s="180"/>
      <c r="L56" s="180"/>
      <c r="M56" s="180">
        <f>'将来負担比率（分子）の構造'!L$52</f>
        <v>4316</v>
      </c>
      <c r="N56" s="180"/>
      <c r="O56" s="180"/>
      <c r="P56" s="180">
        <f>'将来負担比率（分子）の構造'!M$52</f>
        <v>4829</v>
      </c>
    </row>
    <row r="57" spans="1:16" x14ac:dyDescent="0.15">
      <c r="A57" s="180" t="s">
        <v>42</v>
      </c>
      <c r="B57" s="180"/>
      <c r="C57" s="180"/>
      <c r="D57" s="180">
        <f>'将来負担比率（分子）の構造'!I$51</f>
        <v>380</v>
      </c>
      <c r="E57" s="180"/>
      <c r="F57" s="180"/>
      <c r="G57" s="180">
        <f>'将来負担比率（分子）の構造'!J$51</f>
        <v>361</v>
      </c>
      <c r="H57" s="180"/>
      <c r="I57" s="180"/>
      <c r="J57" s="180">
        <f>'将来負担比率（分子）の構造'!K$51</f>
        <v>333</v>
      </c>
      <c r="K57" s="180"/>
      <c r="L57" s="180"/>
      <c r="M57" s="180">
        <f>'将来負担比率（分子）の構造'!L$51</f>
        <v>272</v>
      </c>
      <c r="N57" s="180"/>
      <c r="O57" s="180"/>
      <c r="P57" s="180">
        <f>'将来負担比率（分子）の構造'!M$51</f>
        <v>182</v>
      </c>
    </row>
    <row r="58" spans="1:16" x14ac:dyDescent="0.15">
      <c r="A58" s="180" t="s">
        <v>41</v>
      </c>
      <c r="B58" s="180"/>
      <c r="C58" s="180"/>
      <c r="D58" s="180">
        <f>'将来負担比率（分子）の構造'!I$50</f>
        <v>1630</v>
      </c>
      <c r="E58" s="180"/>
      <c r="F58" s="180"/>
      <c r="G58" s="180">
        <f>'将来負担比率（分子）の構造'!J$50</f>
        <v>1718</v>
      </c>
      <c r="H58" s="180"/>
      <c r="I58" s="180"/>
      <c r="J58" s="180">
        <f>'将来負担比率（分子）の構造'!K$50</f>
        <v>1848</v>
      </c>
      <c r="K58" s="180"/>
      <c r="L58" s="180"/>
      <c r="M58" s="180">
        <f>'将来負担比率（分子）の構造'!L$50</f>
        <v>1900</v>
      </c>
      <c r="N58" s="180"/>
      <c r="O58" s="180"/>
      <c r="P58" s="180">
        <f>'将来負担比率（分子）の構造'!M$50</f>
        <v>1995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572</v>
      </c>
      <c r="C62" s="180"/>
      <c r="D62" s="180"/>
      <c r="E62" s="180">
        <f>'将来負担比率（分子）の構造'!J$45</f>
        <v>518</v>
      </c>
      <c r="F62" s="180"/>
      <c r="G62" s="180"/>
      <c r="H62" s="180">
        <f>'将来負担比率（分子）の構造'!K$45</f>
        <v>520</v>
      </c>
      <c r="I62" s="180"/>
      <c r="J62" s="180"/>
      <c r="K62" s="180">
        <f>'将来負担比率（分子）の構造'!L$45</f>
        <v>489</v>
      </c>
      <c r="L62" s="180"/>
      <c r="M62" s="180"/>
      <c r="N62" s="180">
        <f>'将来負担比率（分子）の構造'!M$45</f>
        <v>447</v>
      </c>
      <c r="O62" s="180"/>
      <c r="P62" s="180"/>
    </row>
    <row r="63" spans="1:16" x14ac:dyDescent="0.15">
      <c r="A63" s="180" t="s">
        <v>34</v>
      </c>
      <c r="B63" s="180">
        <f>'将来負担比率（分子）の構造'!I$44</f>
        <v>141</v>
      </c>
      <c r="C63" s="180"/>
      <c r="D63" s="180"/>
      <c r="E63" s="180">
        <f>'将来負担比率（分子）の構造'!J$44</f>
        <v>75</v>
      </c>
      <c r="F63" s="180"/>
      <c r="G63" s="180"/>
      <c r="H63" s="180">
        <f>'将来負担比率（分子）の構造'!K$44</f>
        <v>24</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2315</v>
      </c>
      <c r="C64" s="180"/>
      <c r="D64" s="180"/>
      <c r="E64" s="180">
        <f>'将来負担比率（分子）の構造'!J$43</f>
        <v>2163</v>
      </c>
      <c r="F64" s="180"/>
      <c r="G64" s="180"/>
      <c r="H64" s="180">
        <f>'将来負担比率（分子）の構造'!K$43</f>
        <v>2054</v>
      </c>
      <c r="I64" s="180"/>
      <c r="J64" s="180"/>
      <c r="K64" s="180">
        <f>'将来負担比率（分子）の構造'!L$43</f>
        <v>2186</v>
      </c>
      <c r="L64" s="180"/>
      <c r="M64" s="180"/>
      <c r="N64" s="180">
        <f>'将来負担比率（分子）の構造'!M$43</f>
        <v>2298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4830</v>
      </c>
      <c r="C66" s="180"/>
      <c r="D66" s="180"/>
      <c r="E66" s="180">
        <f>'将来負担比率（分子）の構造'!J$41</f>
        <v>4728</v>
      </c>
      <c r="F66" s="180"/>
      <c r="G66" s="180"/>
      <c r="H66" s="180">
        <f>'将来負担比率（分子）の構造'!K$41</f>
        <v>4418</v>
      </c>
      <c r="I66" s="180"/>
      <c r="J66" s="180"/>
      <c r="K66" s="180">
        <f>'将来負担比率（分子）の構造'!L$41</f>
        <v>4339</v>
      </c>
      <c r="L66" s="180"/>
      <c r="M66" s="180"/>
      <c r="N66" s="180">
        <f>'将来負担比率（分子）の構造'!M$41</f>
        <v>4337</v>
      </c>
      <c r="O66" s="180"/>
      <c r="P66" s="180"/>
    </row>
    <row r="67" spans="1:16" x14ac:dyDescent="0.15">
      <c r="A67" s="180" t="s">
        <v>75</v>
      </c>
      <c r="B67" s="180" t="e">
        <f>NA()</f>
        <v>#N/A</v>
      </c>
      <c r="C67" s="180">
        <f>IF(ISNUMBER('将来負担比率（分子）の構造'!I$53), IF('将来負担比率（分子）の構造'!I$53 &lt; 0, 0, '将来負担比率（分子）の構造'!I$53), NA())</f>
        <v>565</v>
      </c>
      <c r="D67" s="180" t="e">
        <f>NA()</f>
        <v>#N/A</v>
      </c>
      <c r="E67" s="180" t="e">
        <f>NA()</f>
        <v>#N/A</v>
      </c>
      <c r="F67" s="180">
        <f>IF(ISNUMBER('将来負担比率（分子）の構造'!J$53), IF('将来負担比率（分子）の構造'!J$53 &lt; 0, 0, '将来負担比率（分子）の構造'!J$53), NA())</f>
        <v>242</v>
      </c>
      <c r="G67" s="180" t="e">
        <f>NA()</f>
        <v>#N/A</v>
      </c>
      <c r="H67" s="180" t="e">
        <f>NA()</f>
        <v>#N/A</v>
      </c>
      <c r="I67" s="180">
        <f>IF(ISNUMBER('将来負担比率（分子）の構造'!K$53), IF('将来負担比率（分子）の構造'!K$53 &lt; 0, 0, '将来負担比率（分子）の構造'!K$53), NA())</f>
        <v>253</v>
      </c>
      <c r="J67" s="180" t="e">
        <f>NA()</f>
        <v>#N/A</v>
      </c>
      <c r="K67" s="180" t="e">
        <f>NA()</f>
        <v>#N/A</v>
      </c>
      <c r="L67" s="180">
        <f>IF(ISNUMBER('将来負担比率（分子）の構造'!L$53), IF('将来負担比率（分子）の構造'!L$53 &lt; 0, 0, '将来負担比率（分子）の構造'!L$53), NA())</f>
        <v>526</v>
      </c>
      <c r="M67" s="180" t="e">
        <f>NA()</f>
        <v>#N/A</v>
      </c>
      <c r="N67" s="180" t="e">
        <f>NA()</f>
        <v>#N/A</v>
      </c>
      <c r="O67" s="180">
        <f>IF(ISNUMBER('将来負担比率（分子）の構造'!M$53), IF('将来負担比率（分子）の構造'!M$53 &lt; 0, 0, '将来負担比率（分子）の構造'!M$53), NA())</f>
        <v>76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1025</v>
      </c>
      <c r="C72" s="184">
        <f>基金残高に係る経年分析!G55</f>
        <v>756</v>
      </c>
      <c r="D72" s="184">
        <f>基金残高に係る経年分析!H55</f>
        <v>637</v>
      </c>
    </row>
    <row r="73" spans="1:16" x14ac:dyDescent="0.15">
      <c r="A73" s="183" t="s">
        <v>78</v>
      </c>
      <c r="B73" s="184">
        <f>基金残高に係る経年分析!F56</f>
        <v>83</v>
      </c>
      <c r="C73" s="184">
        <f>基金残高に係る経年分析!G56</f>
        <v>83</v>
      </c>
      <c r="D73" s="184">
        <f>基金残高に係る経年分析!H56</f>
        <v>83</v>
      </c>
    </row>
    <row r="74" spans="1:16" x14ac:dyDescent="0.15">
      <c r="A74" s="183" t="s">
        <v>79</v>
      </c>
      <c r="B74" s="184">
        <f>基金残高に係る経年分析!F57</f>
        <v>630</v>
      </c>
      <c r="C74" s="184">
        <f>基金残高に係る経年分析!G57</f>
        <v>860</v>
      </c>
      <c r="D74" s="184">
        <f>基金残高に係る経年分析!H57</f>
        <v>1020</v>
      </c>
    </row>
  </sheetData>
  <sheetProtection algorithmName="SHA-512" hashValue="na4EUcuORurH5CAUsh2k9u9uk0lmzWAX74iM9eEhFhoFNkIzR0thrsuxFLOCsZL+dbNyT0QYJ8mZBxMtkPhijQ==" saltValue="XkGSutW8abxtKtsQojxH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386162</v>
      </c>
      <c r="S5" s="727"/>
      <c r="T5" s="727"/>
      <c r="U5" s="727"/>
      <c r="V5" s="727"/>
      <c r="W5" s="727"/>
      <c r="X5" s="727"/>
      <c r="Y5" s="773"/>
      <c r="Z5" s="791">
        <v>6.1</v>
      </c>
      <c r="AA5" s="791"/>
      <c r="AB5" s="791"/>
      <c r="AC5" s="791"/>
      <c r="AD5" s="792">
        <v>386162</v>
      </c>
      <c r="AE5" s="792"/>
      <c r="AF5" s="792"/>
      <c r="AG5" s="792"/>
      <c r="AH5" s="792"/>
      <c r="AI5" s="792"/>
      <c r="AJ5" s="792"/>
      <c r="AK5" s="792"/>
      <c r="AL5" s="774">
        <v>13.4</v>
      </c>
      <c r="AM5" s="743"/>
      <c r="AN5" s="743"/>
      <c r="AO5" s="775"/>
      <c r="AP5" s="760" t="s">
        <v>226</v>
      </c>
      <c r="AQ5" s="761"/>
      <c r="AR5" s="761"/>
      <c r="AS5" s="761"/>
      <c r="AT5" s="761"/>
      <c r="AU5" s="761"/>
      <c r="AV5" s="761"/>
      <c r="AW5" s="761"/>
      <c r="AX5" s="761"/>
      <c r="AY5" s="761"/>
      <c r="AZ5" s="761"/>
      <c r="BA5" s="761"/>
      <c r="BB5" s="761"/>
      <c r="BC5" s="761"/>
      <c r="BD5" s="761"/>
      <c r="BE5" s="761"/>
      <c r="BF5" s="762"/>
      <c r="BG5" s="661">
        <v>386162</v>
      </c>
      <c r="BH5" s="664"/>
      <c r="BI5" s="664"/>
      <c r="BJ5" s="664"/>
      <c r="BK5" s="664"/>
      <c r="BL5" s="664"/>
      <c r="BM5" s="664"/>
      <c r="BN5" s="665"/>
      <c r="BO5" s="723">
        <v>100</v>
      </c>
      <c r="BP5" s="723"/>
      <c r="BQ5" s="723"/>
      <c r="BR5" s="723"/>
      <c r="BS5" s="724">
        <v>2967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79411</v>
      </c>
      <c r="S6" s="664"/>
      <c r="T6" s="664"/>
      <c r="U6" s="664"/>
      <c r="V6" s="664"/>
      <c r="W6" s="664"/>
      <c r="X6" s="664"/>
      <c r="Y6" s="665"/>
      <c r="Z6" s="723">
        <v>1.3</v>
      </c>
      <c r="AA6" s="723"/>
      <c r="AB6" s="723"/>
      <c r="AC6" s="723"/>
      <c r="AD6" s="724">
        <v>79411</v>
      </c>
      <c r="AE6" s="724"/>
      <c r="AF6" s="724"/>
      <c r="AG6" s="724"/>
      <c r="AH6" s="724"/>
      <c r="AI6" s="724"/>
      <c r="AJ6" s="724"/>
      <c r="AK6" s="724"/>
      <c r="AL6" s="666">
        <v>2.8</v>
      </c>
      <c r="AM6" s="667"/>
      <c r="AN6" s="667"/>
      <c r="AO6" s="725"/>
      <c r="AP6" s="658" t="s">
        <v>231</v>
      </c>
      <c r="AQ6" s="659"/>
      <c r="AR6" s="659"/>
      <c r="AS6" s="659"/>
      <c r="AT6" s="659"/>
      <c r="AU6" s="659"/>
      <c r="AV6" s="659"/>
      <c r="AW6" s="659"/>
      <c r="AX6" s="659"/>
      <c r="AY6" s="659"/>
      <c r="AZ6" s="659"/>
      <c r="BA6" s="659"/>
      <c r="BB6" s="659"/>
      <c r="BC6" s="659"/>
      <c r="BD6" s="659"/>
      <c r="BE6" s="659"/>
      <c r="BF6" s="660"/>
      <c r="BG6" s="661">
        <v>386162</v>
      </c>
      <c r="BH6" s="664"/>
      <c r="BI6" s="664"/>
      <c r="BJ6" s="664"/>
      <c r="BK6" s="664"/>
      <c r="BL6" s="664"/>
      <c r="BM6" s="664"/>
      <c r="BN6" s="665"/>
      <c r="BO6" s="723">
        <v>100</v>
      </c>
      <c r="BP6" s="723"/>
      <c r="BQ6" s="723"/>
      <c r="BR6" s="723"/>
      <c r="BS6" s="724">
        <v>2967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63084</v>
      </c>
      <c r="CS6" s="664"/>
      <c r="CT6" s="664"/>
      <c r="CU6" s="664"/>
      <c r="CV6" s="664"/>
      <c r="CW6" s="664"/>
      <c r="CX6" s="664"/>
      <c r="CY6" s="665"/>
      <c r="CZ6" s="774">
        <v>1</v>
      </c>
      <c r="DA6" s="743"/>
      <c r="DB6" s="743"/>
      <c r="DC6" s="777"/>
      <c r="DD6" s="669" t="s">
        <v>171</v>
      </c>
      <c r="DE6" s="664"/>
      <c r="DF6" s="664"/>
      <c r="DG6" s="664"/>
      <c r="DH6" s="664"/>
      <c r="DI6" s="664"/>
      <c r="DJ6" s="664"/>
      <c r="DK6" s="664"/>
      <c r="DL6" s="664"/>
      <c r="DM6" s="664"/>
      <c r="DN6" s="664"/>
      <c r="DO6" s="664"/>
      <c r="DP6" s="665"/>
      <c r="DQ6" s="669">
        <v>62857</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610</v>
      </c>
      <c r="S7" s="664"/>
      <c r="T7" s="664"/>
      <c r="U7" s="664"/>
      <c r="V7" s="664"/>
      <c r="W7" s="664"/>
      <c r="X7" s="664"/>
      <c r="Y7" s="665"/>
      <c r="Z7" s="723">
        <v>0</v>
      </c>
      <c r="AA7" s="723"/>
      <c r="AB7" s="723"/>
      <c r="AC7" s="723"/>
      <c r="AD7" s="724">
        <v>610</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213078</v>
      </c>
      <c r="BH7" s="664"/>
      <c r="BI7" s="664"/>
      <c r="BJ7" s="664"/>
      <c r="BK7" s="664"/>
      <c r="BL7" s="664"/>
      <c r="BM7" s="664"/>
      <c r="BN7" s="665"/>
      <c r="BO7" s="723">
        <v>55.2</v>
      </c>
      <c r="BP7" s="723"/>
      <c r="BQ7" s="723"/>
      <c r="BR7" s="723"/>
      <c r="BS7" s="724">
        <v>2967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1219936</v>
      </c>
      <c r="CS7" s="664"/>
      <c r="CT7" s="664"/>
      <c r="CU7" s="664"/>
      <c r="CV7" s="664"/>
      <c r="CW7" s="664"/>
      <c r="CX7" s="664"/>
      <c r="CY7" s="665"/>
      <c r="CZ7" s="723">
        <v>19.5</v>
      </c>
      <c r="DA7" s="723"/>
      <c r="DB7" s="723"/>
      <c r="DC7" s="723"/>
      <c r="DD7" s="669">
        <v>4684</v>
      </c>
      <c r="DE7" s="664"/>
      <c r="DF7" s="664"/>
      <c r="DG7" s="664"/>
      <c r="DH7" s="664"/>
      <c r="DI7" s="664"/>
      <c r="DJ7" s="664"/>
      <c r="DK7" s="664"/>
      <c r="DL7" s="664"/>
      <c r="DM7" s="664"/>
      <c r="DN7" s="664"/>
      <c r="DO7" s="664"/>
      <c r="DP7" s="665"/>
      <c r="DQ7" s="669">
        <v>669878</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829</v>
      </c>
      <c r="S8" s="664"/>
      <c r="T8" s="664"/>
      <c r="U8" s="664"/>
      <c r="V8" s="664"/>
      <c r="W8" s="664"/>
      <c r="X8" s="664"/>
      <c r="Y8" s="665"/>
      <c r="Z8" s="723">
        <v>0</v>
      </c>
      <c r="AA8" s="723"/>
      <c r="AB8" s="723"/>
      <c r="AC8" s="723"/>
      <c r="AD8" s="724">
        <v>829</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5724</v>
      </c>
      <c r="BH8" s="664"/>
      <c r="BI8" s="664"/>
      <c r="BJ8" s="664"/>
      <c r="BK8" s="664"/>
      <c r="BL8" s="664"/>
      <c r="BM8" s="664"/>
      <c r="BN8" s="665"/>
      <c r="BO8" s="723">
        <v>1.5</v>
      </c>
      <c r="BP8" s="723"/>
      <c r="BQ8" s="723"/>
      <c r="BR8" s="723"/>
      <c r="BS8" s="669" t="s">
        <v>171</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683825</v>
      </c>
      <c r="CS8" s="664"/>
      <c r="CT8" s="664"/>
      <c r="CU8" s="664"/>
      <c r="CV8" s="664"/>
      <c r="CW8" s="664"/>
      <c r="CX8" s="664"/>
      <c r="CY8" s="665"/>
      <c r="CZ8" s="723">
        <v>10.9</v>
      </c>
      <c r="DA8" s="723"/>
      <c r="DB8" s="723"/>
      <c r="DC8" s="723"/>
      <c r="DD8" s="669">
        <v>2149</v>
      </c>
      <c r="DE8" s="664"/>
      <c r="DF8" s="664"/>
      <c r="DG8" s="664"/>
      <c r="DH8" s="664"/>
      <c r="DI8" s="664"/>
      <c r="DJ8" s="664"/>
      <c r="DK8" s="664"/>
      <c r="DL8" s="664"/>
      <c r="DM8" s="664"/>
      <c r="DN8" s="664"/>
      <c r="DO8" s="664"/>
      <c r="DP8" s="665"/>
      <c r="DQ8" s="669">
        <v>382471</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723</v>
      </c>
      <c r="S9" s="664"/>
      <c r="T9" s="664"/>
      <c r="U9" s="664"/>
      <c r="V9" s="664"/>
      <c r="W9" s="664"/>
      <c r="X9" s="664"/>
      <c r="Y9" s="665"/>
      <c r="Z9" s="723">
        <v>0</v>
      </c>
      <c r="AA9" s="723"/>
      <c r="AB9" s="723"/>
      <c r="AC9" s="723"/>
      <c r="AD9" s="724">
        <v>723</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181330</v>
      </c>
      <c r="BH9" s="664"/>
      <c r="BI9" s="664"/>
      <c r="BJ9" s="664"/>
      <c r="BK9" s="664"/>
      <c r="BL9" s="664"/>
      <c r="BM9" s="664"/>
      <c r="BN9" s="665"/>
      <c r="BO9" s="723">
        <v>47</v>
      </c>
      <c r="BP9" s="723"/>
      <c r="BQ9" s="723"/>
      <c r="BR9" s="723"/>
      <c r="BS9" s="669" t="s">
        <v>171</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931068</v>
      </c>
      <c r="CS9" s="664"/>
      <c r="CT9" s="664"/>
      <c r="CU9" s="664"/>
      <c r="CV9" s="664"/>
      <c r="CW9" s="664"/>
      <c r="CX9" s="664"/>
      <c r="CY9" s="665"/>
      <c r="CZ9" s="723">
        <v>14.9</v>
      </c>
      <c r="DA9" s="723"/>
      <c r="DB9" s="723"/>
      <c r="DC9" s="723"/>
      <c r="DD9" s="669">
        <v>301814</v>
      </c>
      <c r="DE9" s="664"/>
      <c r="DF9" s="664"/>
      <c r="DG9" s="664"/>
      <c r="DH9" s="664"/>
      <c r="DI9" s="664"/>
      <c r="DJ9" s="664"/>
      <c r="DK9" s="664"/>
      <c r="DL9" s="664"/>
      <c r="DM9" s="664"/>
      <c r="DN9" s="664"/>
      <c r="DO9" s="664"/>
      <c r="DP9" s="665"/>
      <c r="DQ9" s="669">
        <v>549572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171</v>
      </c>
      <c r="S10" s="664"/>
      <c r="T10" s="664"/>
      <c r="U10" s="664"/>
      <c r="V10" s="664"/>
      <c r="W10" s="664"/>
      <c r="X10" s="664"/>
      <c r="Y10" s="665"/>
      <c r="Z10" s="723" t="s">
        <v>171</v>
      </c>
      <c r="AA10" s="723"/>
      <c r="AB10" s="723"/>
      <c r="AC10" s="723"/>
      <c r="AD10" s="724" t="s">
        <v>171</v>
      </c>
      <c r="AE10" s="724"/>
      <c r="AF10" s="724"/>
      <c r="AG10" s="724"/>
      <c r="AH10" s="724"/>
      <c r="AI10" s="724"/>
      <c r="AJ10" s="724"/>
      <c r="AK10" s="724"/>
      <c r="AL10" s="666" t="s">
        <v>171</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11067</v>
      </c>
      <c r="BH10" s="664"/>
      <c r="BI10" s="664"/>
      <c r="BJ10" s="664"/>
      <c r="BK10" s="664"/>
      <c r="BL10" s="664"/>
      <c r="BM10" s="664"/>
      <c r="BN10" s="665"/>
      <c r="BO10" s="723">
        <v>2.9</v>
      </c>
      <c r="BP10" s="723"/>
      <c r="BQ10" s="723"/>
      <c r="BR10" s="723"/>
      <c r="BS10" s="669" t="s">
        <v>171</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2176</v>
      </c>
      <c r="CS10" s="664"/>
      <c r="CT10" s="664"/>
      <c r="CU10" s="664"/>
      <c r="CV10" s="664"/>
      <c r="CW10" s="664"/>
      <c r="CX10" s="664"/>
      <c r="CY10" s="665"/>
      <c r="CZ10" s="723">
        <v>0</v>
      </c>
      <c r="DA10" s="723"/>
      <c r="DB10" s="723"/>
      <c r="DC10" s="723"/>
      <c r="DD10" s="669" t="s">
        <v>171</v>
      </c>
      <c r="DE10" s="664"/>
      <c r="DF10" s="664"/>
      <c r="DG10" s="664"/>
      <c r="DH10" s="664"/>
      <c r="DI10" s="664"/>
      <c r="DJ10" s="664"/>
      <c r="DK10" s="664"/>
      <c r="DL10" s="664"/>
      <c r="DM10" s="664"/>
      <c r="DN10" s="664"/>
      <c r="DO10" s="664"/>
      <c r="DP10" s="665"/>
      <c r="DQ10" s="669">
        <v>2176</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246</v>
      </c>
      <c r="S11" s="664"/>
      <c r="T11" s="664"/>
      <c r="U11" s="664"/>
      <c r="V11" s="664"/>
      <c r="W11" s="664"/>
      <c r="X11" s="664"/>
      <c r="Y11" s="665"/>
      <c r="Z11" s="723" t="s">
        <v>171</v>
      </c>
      <c r="AA11" s="723"/>
      <c r="AB11" s="723"/>
      <c r="AC11" s="723"/>
      <c r="AD11" s="724" t="s">
        <v>171</v>
      </c>
      <c r="AE11" s="724"/>
      <c r="AF11" s="724"/>
      <c r="AG11" s="724"/>
      <c r="AH11" s="724"/>
      <c r="AI11" s="724"/>
      <c r="AJ11" s="724"/>
      <c r="AK11" s="724"/>
      <c r="AL11" s="666" t="s">
        <v>171</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14957</v>
      </c>
      <c r="BH11" s="664"/>
      <c r="BI11" s="664"/>
      <c r="BJ11" s="664"/>
      <c r="BK11" s="664"/>
      <c r="BL11" s="664"/>
      <c r="BM11" s="664"/>
      <c r="BN11" s="665"/>
      <c r="BO11" s="723">
        <v>3.9</v>
      </c>
      <c r="BP11" s="723"/>
      <c r="BQ11" s="723"/>
      <c r="BR11" s="723"/>
      <c r="BS11" s="669">
        <v>2967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1345853</v>
      </c>
      <c r="CS11" s="664"/>
      <c r="CT11" s="664"/>
      <c r="CU11" s="664"/>
      <c r="CV11" s="664"/>
      <c r="CW11" s="664"/>
      <c r="CX11" s="664"/>
      <c r="CY11" s="665"/>
      <c r="CZ11" s="723">
        <v>21.5</v>
      </c>
      <c r="DA11" s="723"/>
      <c r="DB11" s="723"/>
      <c r="DC11" s="723"/>
      <c r="DD11" s="669">
        <v>1029179</v>
      </c>
      <c r="DE11" s="664"/>
      <c r="DF11" s="664"/>
      <c r="DG11" s="664"/>
      <c r="DH11" s="664"/>
      <c r="DI11" s="664"/>
      <c r="DJ11" s="664"/>
      <c r="DK11" s="664"/>
      <c r="DL11" s="664"/>
      <c r="DM11" s="664"/>
      <c r="DN11" s="664"/>
      <c r="DO11" s="664"/>
      <c r="DP11" s="665"/>
      <c r="DQ11" s="669">
        <v>192778</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63308</v>
      </c>
      <c r="S12" s="664"/>
      <c r="T12" s="664"/>
      <c r="U12" s="664"/>
      <c r="V12" s="664"/>
      <c r="W12" s="664"/>
      <c r="X12" s="664"/>
      <c r="Y12" s="665"/>
      <c r="Z12" s="723">
        <v>1</v>
      </c>
      <c r="AA12" s="723"/>
      <c r="AB12" s="723"/>
      <c r="AC12" s="723"/>
      <c r="AD12" s="724">
        <v>63308</v>
      </c>
      <c r="AE12" s="724"/>
      <c r="AF12" s="724"/>
      <c r="AG12" s="724"/>
      <c r="AH12" s="724"/>
      <c r="AI12" s="724"/>
      <c r="AJ12" s="724"/>
      <c r="AK12" s="724"/>
      <c r="AL12" s="666">
        <v>2.2000000000000002</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132909</v>
      </c>
      <c r="BH12" s="664"/>
      <c r="BI12" s="664"/>
      <c r="BJ12" s="664"/>
      <c r="BK12" s="664"/>
      <c r="BL12" s="664"/>
      <c r="BM12" s="664"/>
      <c r="BN12" s="665"/>
      <c r="BO12" s="723">
        <v>34.4</v>
      </c>
      <c r="BP12" s="723"/>
      <c r="BQ12" s="723"/>
      <c r="BR12" s="723"/>
      <c r="BS12" s="669" t="s">
        <v>171</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261967</v>
      </c>
      <c r="CS12" s="664"/>
      <c r="CT12" s="664"/>
      <c r="CU12" s="664"/>
      <c r="CV12" s="664"/>
      <c r="CW12" s="664"/>
      <c r="CX12" s="664"/>
      <c r="CY12" s="665"/>
      <c r="CZ12" s="723">
        <v>4.2</v>
      </c>
      <c r="DA12" s="723"/>
      <c r="DB12" s="723"/>
      <c r="DC12" s="723"/>
      <c r="DD12" s="669">
        <v>4316</v>
      </c>
      <c r="DE12" s="664"/>
      <c r="DF12" s="664"/>
      <c r="DG12" s="664"/>
      <c r="DH12" s="664"/>
      <c r="DI12" s="664"/>
      <c r="DJ12" s="664"/>
      <c r="DK12" s="664"/>
      <c r="DL12" s="664"/>
      <c r="DM12" s="664"/>
      <c r="DN12" s="664"/>
      <c r="DO12" s="664"/>
      <c r="DP12" s="665"/>
      <c r="DQ12" s="669">
        <v>177062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171</v>
      </c>
      <c r="S13" s="664"/>
      <c r="T13" s="664"/>
      <c r="U13" s="664"/>
      <c r="V13" s="664"/>
      <c r="W13" s="664"/>
      <c r="X13" s="664"/>
      <c r="Y13" s="665"/>
      <c r="Z13" s="723" t="s">
        <v>171</v>
      </c>
      <c r="AA13" s="723"/>
      <c r="AB13" s="723"/>
      <c r="AC13" s="723"/>
      <c r="AD13" s="724" t="s">
        <v>171</v>
      </c>
      <c r="AE13" s="724"/>
      <c r="AF13" s="724"/>
      <c r="AG13" s="724"/>
      <c r="AH13" s="724"/>
      <c r="AI13" s="724"/>
      <c r="AJ13" s="724"/>
      <c r="AK13" s="724"/>
      <c r="AL13" s="666" t="s">
        <v>171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129515</v>
      </c>
      <c r="BH13" s="664"/>
      <c r="BI13" s="664"/>
      <c r="BJ13" s="664"/>
      <c r="BK13" s="664"/>
      <c r="BL13" s="664"/>
      <c r="BM13" s="664"/>
      <c r="BN13" s="665"/>
      <c r="BO13" s="723">
        <v>33.5</v>
      </c>
      <c r="BP13" s="723"/>
      <c r="BQ13" s="723"/>
      <c r="BR13" s="723"/>
      <c r="BS13" s="669" t="s">
        <v>171</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725934</v>
      </c>
      <c r="CS13" s="664"/>
      <c r="CT13" s="664"/>
      <c r="CU13" s="664"/>
      <c r="CV13" s="664"/>
      <c r="CW13" s="664"/>
      <c r="CX13" s="664"/>
      <c r="CY13" s="665"/>
      <c r="CZ13" s="723">
        <v>11.6</v>
      </c>
      <c r="DA13" s="723"/>
      <c r="DB13" s="723"/>
      <c r="DC13" s="723"/>
      <c r="DD13" s="669">
        <v>265577</v>
      </c>
      <c r="DE13" s="664"/>
      <c r="DF13" s="664"/>
      <c r="DG13" s="664"/>
      <c r="DH13" s="664"/>
      <c r="DI13" s="664"/>
      <c r="DJ13" s="664"/>
      <c r="DK13" s="664"/>
      <c r="DL13" s="664"/>
      <c r="DM13" s="664"/>
      <c r="DN13" s="664"/>
      <c r="DO13" s="664"/>
      <c r="DP13" s="665"/>
      <c r="DQ13" s="669">
        <v>402120</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171</v>
      </c>
      <c r="S14" s="664"/>
      <c r="T14" s="664"/>
      <c r="U14" s="664"/>
      <c r="V14" s="664"/>
      <c r="W14" s="664"/>
      <c r="X14" s="664"/>
      <c r="Y14" s="665"/>
      <c r="Z14" s="723" t="s">
        <v>170</v>
      </c>
      <c r="AA14" s="723"/>
      <c r="AB14" s="723"/>
      <c r="AC14" s="723"/>
      <c r="AD14" s="724" t="s">
        <v>171</v>
      </c>
      <c r="AE14" s="724"/>
      <c r="AF14" s="724"/>
      <c r="AG14" s="724"/>
      <c r="AH14" s="724"/>
      <c r="AI14" s="724"/>
      <c r="AJ14" s="724"/>
      <c r="AK14" s="724"/>
      <c r="AL14" s="666" t="s">
        <v>171</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8828</v>
      </c>
      <c r="BH14" s="664"/>
      <c r="BI14" s="664"/>
      <c r="BJ14" s="664"/>
      <c r="BK14" s="664"/>
      <c r="BL14" s="664"/>
      <c r="BM14" s="664"/>
      <c r="BN14" s="665"/>
      <c r="BO14" s="723">
        <v>2.2999999999999998</v>
      </c>
      <c r="BP14" s="723"/>
      <c r="BQ14" s="723"/>
      <c r="BR14" s="723"/>
      <c r="BS14" s="669" t="s">
        <v>171</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147815</v>
      </c>
      <c r="CS14" s="664"/>
      <c r="CT14" s="664"/>
      <c r="CU14" s="664"/>
      <c r="CV14" s="664"/>
      <c r="CW14" s="664"/>
      <c r="CX14" s="664"/>
      <c r="CY14" s="665"/>
      <c r="CZ14" s="723">
        <v>2.4</v>
      </c>
      <c r="DA14" s="723"/>
      <c r="DB14" s="723"/>
      <c r="DC14" s="723"/>
      <c r="DD14" s="669" t="s">
        <v>171</v>
      </c>
      <c r="DE14" s="664"/>
      <c r="DF14" s="664"/>
      <c r="DG14" s="664"/>
      <c r="DH14" s="664"/>
      <c r="DI14" s="664"/>
      <c r="DJ14" s="664"/>
      <c r="DK14" s="664"/>
      <c r="DL14" s="664"/>
      <c r="DM14" s="664"/>
      <c r="DN14" s="664"/>
      <c r="DO14" s="664"/>
      <c r="DP14" s="665"/>
      <c r="DQ14" s="669">
        <v>147105</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17715</v>
      </c>
      <c r="S15" s="664"/>
      <c r="T15" s="664"/>
      <c r="U15" s="664"/>
      <c r="V15" s="664"/>
      <c r="W15" s="664"/>
      <c r="X15" s="664"/>
      <c r="Y15" s="665"/>
      <c r="Z15" s="723">
        <v>0.3</v>
      </c>
      <c r="AA15" s="723"/>
      <c r="AB15" s="723"/>
      <c r="AC15" s="723"/>
      <c r="AD15" s="724">
        <v>17715</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31347</v>
      </c>
      <c r="BH15" s="664"/>
      <c r="BI15" s="664"/>
      <c r="BJ15" s="664"/>
      <c r="BK15" s="664"/>
      <c r="BL15" s="664"/>
      <c r="BM15" s="664"/>
      <c r="BN15" s="665"/>
      <c r="BO15" s="723">
        <v>8.1</v>
      </c>
      <c r="BP15" s="723"/>
      <c r="BQ15" s="723"/>
      <c r="BR15" s="723"/>
      <c r="BS15" s="669" t="s">
        <v>246</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292893</v>
      </c>
      <c r="CS15" s="664"/>
      <c r="CT15" s="664"/>
      <c r="CU15" s="664"/>
      <c r="CV15" s="664"/>
      <c r="CW15" s="664"/>
      <c r="CX15" s="664"/>
      <c r="CY15" s="665"/>
      <c r="CZ15" s="723">
        <v>4.7</v>
      </c>
      <c r="DA15" s="723"/>
      <c r="DB15" s="723"/>
      <c r="DC15" s="723"/>
      <c r="DD15" s="669">
        <v>14735</v>
      </c>
      <c r="DE15" s="664"/>
      <c r="DF15" s="664"/>
      <c r="DG15" s="664"/>
      <c r="DH15" s="664"/>
      <c r="DI15" s="664"/>
      <c r="DJ15" s="664"/>
      <c r="DK15" s="664"/>
      <c r="DL15" s="664"/>
      <c r="DM15" s="664"/>
      <c r="DN15" s="664"/>
      <c r="DO15" s="664"/>
      <c r="DP15" s="665"/>
      <c r="DQ15" s="669">
        <v>270068</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171</v>
      </c>
      <c r="S16" s="664"/>
      <c r="T16" s="664"/>
      <c r="U16" s="664"/>
      <c r="V16" s="664"/>
      <c r="W16" s="664"/>
      <c r="X16" s="664"/>
      <c r="Y16" s="665"/>
      <c r="Z16" s="723" t="s">
        <v>171</v>
      </c>
      <c r="AA16" s="723"/>
      <c r="AB16" s="723"/>
      <c r="AC16" s="723"/>
      <c r="AD16" s="724" t="s">
        <v>171</v>
      </c>
      <c r="AE16" s="724"/>
      <c r="AF16" s="724"/>
      <c r="AG16" s="724"/>
      <c r="AH16" s="724"/>
      <c r="AI16" s="724"/>
      <c r="AJ16" s="724"/>
      <c r="AK16" s="724"/>
      <c r="AL16" s="666" t="s">
        <v>171</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171</v>
      </c>
      <c r="BH16" s="664"/>
      <c r="BI16" s="664"/>
      <c r="BJ16" s="664"/>
      <c r="BK16" s="664"/>
      <c r="BL16" s="664"/>
      <c r="BM16" s="664"/>
      <c r="BN16" s="665"/>
      <c r="BO16" s="723" t="s">
        <v>171</v>
      </c>
      <c r="BP16" s="723"/>
      <c r="BQ16" s="723"/>
      <c r="BR16" s="723"/>
      <c r="BS16" s="669" t="s">
        <v>171</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246</v>
      </c>
      <c r="CS16" s="664"/>
      <c r="CT16" s="664"/>
      <c r="CU16" s="664"/>
      <c r="CV16" s="664"/>
      <c r="CW16" s="664"/>
      <c r="CX16" s="664"/>
      <c r="CY16" s="665"/>
      <c r="CZ16" s="723" t="s">
        <v>171</v>
      </c>
      <c r="DA16" s="723"/>
      <c r="DB16" s="723"/>
      <c r="DC16" s="723"/>
      <c r="DD16" s="669" t="s">
        <v>171</v>
      </c>
      <c r="DE16" s="664"/>
      <c r="DF16" s="664"/>
      <c r="DG16" s="664"/>
      <c r="DH16" s="664"/>
      <c r="DI16" s="664"/>
      <c r="DJ16" s="664"/>
      <c r="DK16" s="664"/>
      <c r="DL16" s="664"/>
      <c r="DM16" s="664"/>
      <c r="DN16" s="664"/>
      <c r="DO16" s="664"/>
      <c r="DP16" s="665"/>
      <c r="DQ16" s="669" t="s">
        <v>171</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559</v>
      </c>
      <c r="S17" s="664"/>
      <c r="T17" s="664"/>
      <c r="U17" s="664"/>
      <c r="V17" s="664"/>
      <c r="W17" s="664"/>
      <c r="X17" s="664"/>
      <c r="Y17" s="665"/>
      <c r="Z17" s="723">
        <v>0</v>
      </c>
      <c r="AA17" s="723"/>
      <c r="AB17" s="723"/>
      <c r="AC17" s="723"/>
      <c r="AD17" s="724">
        <v>559</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171</v>
      </c>
      <c r="BH17" s="664"/>
      <c r="BI17" s="664"/>
      <c r="BJ17" s="664"/>
      <c r="BK17" s="664"/>
      <c r="BL17" s="664"/>
      <c r="BM17" s="664"/>
      <c r="BN17" s="665"/>
      <c r="BO17" s="723" t="s">
        <v>171</v>
      </c>
      <c r="BP17" s="723"/>
      <c r="BQ17" s="723"/>
      <c r="BR17" s="723"/>
      <c r="BS17" s="669" t="s">
        <v>171</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581042</v>
      </c>
      <c r="CS17" s="664"/>
      <c r="CT17" s="664"/>
      <c r="CU17" s="664"/>
      <c r="CV17" s="664"/>
      <c r="CW17" s="664"/>
      <c r="CX17" s="664"/>
      <c r="CY17" s="665"/>
      <c r="CZ17" s="723">
        <v>9.3000000000000007</v>
      </c>
      <c r="DA17" s="723"/>
      <c r="DB17" s="723"/>
      <c r="DC17" s="723"/>
      <c r="DD17" s="669" t="s">
        <v>171</v>
      </c>
      <c r="DE17" s="664"/>
      <c r="DF17" s="664"/>
      <c r="DG17" s="664"/>
      <c r="DH17" s="664"/>
      <c r="DI17" s="664"/>
      <c r="DJ17" s="664"/>
      <c r="DK17" s="664"/>
      <c r="DL17" s="664"/>
      <c r="DM17" s="664"/>
      <c r="DN17" s="664"/>
      <c r="DO17" s="664"/>
      <c r="DP17" s="665"/>
      <c r="DQ17" s="669">
        <v>551640</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2581294</v>
      </c>
      <c r="S18" s="664"/>
      <c r="T18" s="664"/>
      <c r="U18" s="664"/>
      <c r="V18" s="664"/>
      <c r="W18" s="664"/>
      <c r="X18" s="664"/>
      <c r="Y18" s="665"/>
      <c r="Z18" s="723">
        <v>40.700000000000003</v>
      </c>
      <c r="AA18" s="723"/>
      <c r="AB18" s="723"/>
      <c r="AC18" s="723"/>
      <c r="AD18" s="724">
        <v>2326350</v>
      </c>
      <c r="AE18" s="724"/>
      <c r="AF18" s="724"/>
      <c r="AG18" s="724"/>
      <c r="AH18" s="724"/>
      <c r="AI18" s="724"/>
      <c r="AJ18" s="724"/>
      <c r="AK18" s="724"/>
      <c r="AL18" s="666">
        <v>80.7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171</v>
      </c>
      <c r="BH18" s="664"/>
      <c r="BI18" s="664"/>
      <c r="BJ18" s="664"/>
      <c r="BK18" s="664"/>
      <c r="BL18" s="664"/>
      <c r="BM18" s="664"/>
      <c r="BN18" s="665"/>
      <c r="BO18" s="723" t="s">
        <v>171</v>
      </c>
      <c r="BP18" s="723"/>
      <c r="BQ18" s="723"/>
      <c r="BR18" s="723"/>
      <c r="BS18" s="669" t="s">
        <v>171</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171</v>
      </c>
      <c r="CS18" s="664"/>
      <c r="CT18" s="664"/>
      <c r="CU18" s="664"/>
      <c r="CV18" s="664"/>
      <c r="CW18" s="664"/>
      <c r="CX18" s="664"/>
      <c r="CY18" s="665"/>
      <c r="CZ18" s="723" t="s">
        <v>171</v>
      </c>
      <c r="DA18" s="723"/>
      <c r="DB18" s="723"/>
      <c r="DC18" s="723"/>
      <c r="DD18" s="669" t="s">
        <v>171</v>
      </c>
      <c r="DE18" s="664"/>
      <c r="DF18" s="664"/>
      <c r="DG18" s="664"/>
      <c r="DH18" s="664"/>
      <c r="DI18" s="664"/>
      <c r="DJ18" s="664"/>
      <c r="DK18" s="664"/>
      <c r="DL18" s="664"/>
      <c r="DM18" s="664"/>
      <c r="DN18" s="664"/>
      <c r="DO18" s="664"/>
      <c r="DP18" s="665"/>
      <c r="DQ18" s="669" t="s">
        <v>171</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2326350</v>
      </c>
      <c r="S19" s="664"/>
      <c r="T19" s="664"/>
      <c r="U19" s="664"/>
      <c r="V19" s="664"/>
      <c r="W19" s="664"/>
      <c r="X19" s="664"/>
      <c r="Y19" s="665"/>
      <c r="Z19" s="723">
        <v>36.6</v>
      </c>
      <c r="AA19" s="723"/>
      <c r="AB19" s="723"/>
      <c r="AC19" s="723"/>
      <c r="AD19" s="724">
        <v>2326350</v>
      </c>
      <c r="AE19" s="724"/>
      <c r="AF19" s="724"/>
      <c r="AG19" s="724"/>
      <c r="AH19" s="724"/>
      <c r="AI19" s="724"/>
      <c r="AJ19" s="724"/>
      <c r="AK19" s="724"/>
      <c r="AL19" s="666">
        <v>80.7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171</v>
      </c>
      <c r="BH19" s="664"/>
      <c r="BI19" s="664"/>
      <c r="BJ19" s="664"/>
      <c r="BK19" s="664"/>
      <c r="BL19" s="664"/>
      <c r="BM19" s="664"/>
      <c r="BN19" s="665"/>
      <c r="BO19" s="723" t="s">
        <v>171</v>
      </c>
      <c r="BP19" s="723"/>
      <c r="BQ19" s="723"/>
      <c r="BR19" s="723"/>
      <c r="BS19" s="669" t="s">
        <v>171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171</v>
      </c>
      <c r="CS19" s="664"/>
      <c r="CT19" s="664"/>
      <c r="CU19" s="664"/>
      <c r="CV19" s="664"/>
      <c r="CW19" s="664"/>
      <c r="CX19" s="664"/>
      <c r="CY19" s="665"/>
      <c r="CZ19" s="723" t="s">
        <v>171</v>
      </c>
      <c r="DA19" s="723"/>
      <c r="DB19" s="723"/>
      <c r="DC19" s="723"/>
      <c r="DD19" s="669" t="s">
        <v>171</v>
      </c>
      <c r="DE19" s="664"/>
      <c r="DF19" s="664"/>
      <c r="DG19" s="664"/>
      <c r="DH19" s="664"/>
      <c r="DI19" s="664"/>
      <c r="DJ19" s="664"/>
      <c r="DK19" s="664"/>
      <c r="DL19" s="664"/>
      <c r="DM19" s="664"/>
      <c r="DN19" s="664"/>
      <c r="DO19" s="664"/>
      <c r="DP19" s="665"/>
      <c r="DQ19" s="669" t="s">
        <v>171</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254944</v>
      </c>
      <c r="S20" s="664"/>
      <c r="T20" s="664"/>
      <c r="U20" s="664"/>
      <c r="V20" s="664"/>
      <c r="W20" s="664"/>
      <c r="X20" s="664"/>
      <c r="Y20" s="665"/>
      <c r="Z20" s="723">
        <v>4</v>
      </c>
      <c r="AA20" s="723"/>
      <c r="AB20" s="723"/>
      <c r="AC20" s="723"/>
      <c r="AD20" s="724" t="s">
        <v>171</v>
      </c>
      <c r="AE20" s="724"/>
      <c r="AF20" s="724"/>
      <c r="AG20" s="724"/>
      <c r="AH20" s="724"/>
      <c r="AI20" s="724"/>
      <c r="AJ20" s="724"/>
      <c r="AK20" s="724"/>
      <c r="AL20" s="666" t="s">
        <v>171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171</v>
      </c>
      <c r="BH20" s="664"/>
      <c r="BI20" s="664"/>
      <c r="BJ20" s="664"/>
      <c r="BK20" s="664"/>
      <c r="BL20" s="664"/>
      <c r="BM20" s="664"/>
      <c r="BN20" s="665"/>
      <c r="BO20" s="723" t="s">
        <v>171</v>
      </c>
      <c r="BP20" s="723"/>
      <c r="BQ20" s="723"/>
      <c r="BR20" s="723"/>
      <c r="BS20" s="669" t="s">
        <v>171</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6255593</v>
      </c>
      <c r="CS20" s="664"/>
      <c r="CT20" s="664"/>
      <c r="CU20" s="664"/>
      <c r="CV20" s="664"/>
      <c r="CW20" s="664"/>
      <c r="CX20" s="664"/>
      <c r="CY20" s="665"/>
      <c r="CZ20" s="723">
        <v>100</v>
      </c>
      <c r="DA20" s="723"/>
      <c r="DB20" s="723"/>
      <c r="DC20" s="723"/>
      <c r="DD20" s="669">
        <v>1622454</v>
      </c>
      <c r="DE20" s="664"/>
      <c r="DF20" s="664"/>
      <c r="DG20" s="664"/>
      <c r="DH20" s="664"/>
      <c r="DI20" s="664"/>
      <c r="DJ20" s="664"/>
      <c r="DK20" s="664"/>
      <c r="DL20" s="664"/>
      <c r="DM20" s="664"/>
      <c r="DN20" s="664"/>
      <c r="DO20" s="664"/>
      <c r="DP20" s="665"/>
      <c r="DQ20" s="669">
        <v>3407727</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171</v>
      </c>
      <c r="S21" s="664"/>
      <c r="T21" s="664"/>
      <c r="U21" s="664"/>
      <c r="V21" s="664"/>
      <c r="W21" s="664"/>
      <c r="X21" s="664"/>
      <c r="Y21" s="665"/>
      <c r="Z21" s="723" t="s">
        <v>170</v>
      </c>
      <c r="AA21" s="723"/>
      <c r="AB21" s="723"/>
      <c r="AC21" s="723"/>
      <c r="AD21" s="724" t="s">
        <v>246</v>
      </c>
      <c r="AE21" s="724"/>
      <c r="AF21" s="724"/>
      <c r="AG21" s="724"/>
      <c r="AH21" s="724"/>
      <c r="AI21" s="724"/>
      <c r="AJ21" s="724"/>
      <c r="AK21" s="724"/>
      <c r="AL21" s="666" t="s">
        <v>171</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170</v>
      </c>
      <c r="BH21" s="664"/>
      <c r="BI21" s="664"/>
      <c r="BJ21" s="664"/>
      <c r="BK21" s="664"/>
      <c r="BL21" s="664"/>
      <c r="BM21" s="664"/>
      <c r="BN21" s="665"/>
      <c r="BO21" s="723" t="s">
        <v>171</v>
      </c>
      <c r="BP21" s="723"/>
      <c r="BQ21" s="723"/>
      <c r="BR21" s="723"/>
      <c r="BS21" s="669" t="s">
        <v>170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3130611</v>
      </c>
      <c r="S22" s="664"/>
      <c r="T22" s="664"/>
      <c r="U22" s="664"/>
      <c r="V22" s="664"/>
      <c r="W22" s="664"/>
      <c r="X22" s="664"/>
      <c r="Y22" s="665"/>
      <c r="Z22" s="723">
        <v>49.3</v>
      </c>
      <c r="AA22" s="723"/>
      <c r="AB22" s="723"/>
      <c r="AC22" s="723"/>
      <c r="AD22" s="724">
        <v>2875667</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171</v>
      </c>
      <c r="BH22" s="664"/>
      <c r="BI22" s="664"/>
      <c r="BJ22" s="664"/>
      <c r="BK22" s="664"/>
      <c r="BL22" s="664"/>
      <c r="BM22" s="664"/>
      <c r="BN22" s="665"/>
      <c r="BO22" s="723" t="s">
        <v>171</v>
      </c>
      <c r="BP22" s="723"/>
      <c r="BQ22" s="723"/>
      <c r="BR22" s="723"/>
      <c r="BS22" s="669" t="s">
        <v>171</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554</v>
      </c>
      <c r="S23" s="664"/>
      <c r="T23" s="664"/>
      <c r="U23" s="664"/>
      <c r="V23" s="664"/>
      <c r="W23" s="664"/>
      <c r="X23" s="664"/>
      <c r="Y23" s="665"/>
      <c r="Z23" s="723">
        <v>0</v>
      </c>
      <c r="AA23" s="723"/>
      <c r="AB23" s="723"/>
      <c r="AC23" s="723"/>
      <c r="AD23" s="724">
        <v>554</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246</v>
      </c>
      <c r="BH23" s="664"/>
      <c r="BI23" s="664"/>
      <c r="BJ23" s="664"/>
      <c r="BK23" s="664"/>
      <c r="BL23" s="664"/>
      <c r="BM23" s="664"/>
      <c r="BN23" s="665"/>
      <c r="BO23" s="723" t="s">
        <v>246</v>
      </c>
      <c r="BP23" s="723"/>
      <c r="BQ23" s="723"/>
      <c r="BR23" s="723"/>
      <c r="BS23" s="669" t="s">
        <v>171</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11444</v>
      </c>
      <c r="S24" s="664"/>
      <c r="T24" s="664"/>
      <c r="U24" s="664"/>
      <c r="V24" s="664"/>
      <c r="W24" s="664"/>
      <c r="X24" s="664"/>
      <c r="Y24" s="665"/>
      <c r="Z24" s="723">
        <v>0.2</v>
      </c>
      <c r="AA24" s="723"/>
      <c r="AB24" s="723"/>
      <c r="AC24" s="723"/>
      <c r="AD24" s="724" t="s">
        <v>171</v>
      </c>
      <c r="AE24" s="724"/>
      <c r="AF24" s="724"/>
      <c r="AG24" s="724"/>
      <c r="AH24" s="724"/>
      <c r="AI24" s="724"/>
      <c r="AJ24" s="724"/>
      <c r="AK24" s="724"/>
      <c r="AL24" s="666" t="s">
        <v>171</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171</v>
      </c>
      <c r="BH24" s="664"/>
      <c r="BI24" s="664"/>
      <c r="BJ24" s="664"/>
      <c r="BK24" s="664"/>
      <c r="BL24" s="664"/>
      <c r="BM24" s="664"/>
      <c r="BN24" s="665"/>
      <c r="BO24" s="723" t="s">
        <v>171</v>
      </c>
      <c r="BP24" s="723"/>
      <c r="BQ24" s="723"/>
      <c r="BR24" s="723"/>
      <c r="BS24" s="669" t="s">
        <v>171</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1468480</v>
      </c>
      <c r="CS24" s="727"/>
      <c r="CT24" s="727"/>
      <c r="CU24" s="727"/>
      <c r="CV24" s="727"/>
      <c r="CW24" s="727"/>
      <c r="CX24" s="727"/>
      <c r="CY24" s="773"/>
      <c r="CZ24" s="774">
        <v>23.5</v>
      </c>
      <c r="DA24" s="743"/>
      <c r="DB24" s="743"/>
      <c r="DC24" s="777"/>
      <c r="DD24" s="772">
        <v>1222060</v>
      </c>
      <c r="DE24" s="727"/>
      <c r="DF24" s="727"/>
      <c r="DG24" s="727"/>
      <c r="DH24" s="727"/>
      <c r="DI24" s="727"/>
      <c r="DJ24" s="727"/>
      <c r="DK24" s="773"/>
      <c r="DL24" s="772">
        <v>1178699</v>
      </c>
      <c r="DM24" s="727"/>
      <c r="DN24" s="727"/>
      <c r="DO24" s="727"/>
      <c r="DP24" s="727"/>
      <c r="DQ24" s="727"/>
      <c r="DR24" s="727"/>
      <c r="DS24" s="727"/>
      <c r="DT24" s="727"/>
      <c r="DU24" s="727"/>
      <c r="DV24" s="773"/>
      <c r="DW24" s="774">
        <v>39.4</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110716</v>
      </c>
      <c r="S25" s="664"/>
      <c r="T25" s="664"/>
      <c r="U25" s="664"/>
      <c r="V25" s="664"/>
      <c r="W25" s="664"/>
      <c r="X25" s="664"/>
      <c r="Y25" s="665"/>
      <c r="Z25" s="723">
        <v>1.7</v>
      </c>
      <c r="AA25" s="723"/>
      <c r="AB25" s="723"/>
      <c r="AC25" s="723"/>
      <c r="AD25" s="724" t="s">
        <v>171</v>
      </c>
      <c r="AE25" s="724"/>
      <c r="AF25" s="724"/>
      <c r="AG25" s="724"/>
      <c r="AH25" s="724"/>
      <c r="AI25" s="724"/>
      <c r="AJ25" s="724"/>
      <c r="AK25" s="724"/>
      <c r="AL25" s="666" t="s">
        <v>171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171</v>
      </c>
      <c r="BH25" s="664"/>
      <c r="BI25" s="664"/>
      <c r="BJ25" s="664"/>
      <c r="BK25" s="664"/>
      <c r="BL25" s="664"/>
      <c r="BM25" s="664"/>
      <c r="BN25" s="665"/>
      <c r="BO25" s="723" t="s">
        <v>171</v>
      </c>
      <c r="BP25" s="723"/>
      <c r="BQ25" s="723"/>
      <c r="BR25" s="723"/>
      <c r="BS25" s="669" t="s">
        <v>171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640931</v>
      </c>
      <c r="CS25" s="662"/>
      <c r="CT25" s="662"/>
      <c r="CU25" s="662"/>
      <c r="CV25" s="662"/>
      <c r="CW25" s="662"/>
      <c r="CX25" s="662"/>
      <c r="CY25" s="663"/>
      <c r="CZ25" s="666">
        <v>10.199999999999999</v>
      </c>
      <c r="DA25" s="695"/>
      <c r="DB25" s="695"/>
      <c r="DC25" s="696"/>
      <c r="DD25" s="669">
        <v>564451</v>
      </c>
      <c r="DE25" s="662"/>
      <c r="DF25" s="662"/>
      <c r="DG25" s="662"/>
      <c r="DH25" s="662"/>
      <c r="DI25" s="662"/>
      <c r="DJ25" s="662"/>
      <c r="DK25" s="663"/>
      <c r="DL25" s="669">
        <v>530220</v>
      </c>
      <c r="DM25" s="662"/>
      <c r="DN25" s="662"/>
      <c r="DO25" s="662"/>
      <c r="DP25" s="662"/>
      <c r="DQ25" s="662"/>
      <c r="DR25" s="662"/>
      <c r="DS25" s="662"/>
      <c r="DT25" s="662"/>
      <c r="DU25" s="662"/>
      <c r="DV25" s="663"/>
      <c r="DW25" s="666">
        <v>17.7</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3602</v>
      </c>
      <c r="S26" s="664"/>
      <c r="T26" s="664"/>
      <c r="U26" s="664"/>
      <c r="V26" s="664"/>
      <c r="W26" s="664"/>
      <c r="X26" s="664"/>
      <c r="Y26" s="665"/>
      <c r="Z26" s="723">
        <v>0.1</v>
      </c>
      <c r="AA26" s="723"/>
      <c r="AB26" s="723"/>
      <c r="AC26" s="723"/>
      <c r="AD26" s="724" t="s">
        <v>171</v>
      </c>
      <c r="AE26" s="724"/>
      <c r="AF26" s="724"/>
      <c r="AG26" s="724"/>
      <c r="AH26" s="724"/>
      <c r="AI26" s="724"/>
      <c r="AJ26" s="724"/>
      <c r="AK26" s="724"/>
      <c r="AL26" s="666" t="s">
        <v>170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171</v>
      </c>
      <c r="BH26" s="664"/>
      <c r="BI26" s="664"/>
      <c r="BJ26" s="664"/>
      <c r="BK26" s="664"/>
      <c r="BL26" s="664"/>
      <c r="BM26" s="664"/>
      <c r="BN26" s="665"/>
      <c r="BO26" s="723" t="s">
        <v>171</v>
      </c>
      <c r="BP26" s="723"/>
      <c r="BQ26" s="723"/>
      <c r="BR26" s="723"/>
      <c r="BS26" s="669" t="s">
        <v>171</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396937</v>
      </c>
      <c r="CS26" s="664"/>
      <c r="CT26" s="664"/>
      <c r="CU26" s="664"/>
      <c r="CV26" s="664"/>
      <c r="CW26" s="664"/>
      <c r="CX26" s="664"/>
      <c r="CY26" s="665"/>
      <c r="CZ26" s="666">
        <v>6.3</v>
      </c>
      <c r="DA26" s="695"/>
      <c r="DB26" s="695"/>
      <c r="DC26" s="696"/>
      <c r="DD26" s="669">
        <v>336743</v>
      </c>
      <c r="DE26" s="664"/>
      <c r="DF26" s="664"/>
      <c r="DG26" s="664"/>
      <c r="DH26" s="664"/>
      <c r="DI26" s="664"/>
      <c r="DJ26" s="664"/>
      <c r="DK26" s="665"/>
      <c r="DL26" s="669" t="s">
        <v>171</v>
      </c>
      <c r="DM26" s="664"/>
      <c r="DN26" s="664"/>
      <c r="DO26" s="664"/>
      <c r="DP26" s="664"/>
      <c r="DQ26" s="664"/>
      <c r="DR26" s="664"/>
      <c r="DS26" s="664"/>
      <c r="DT26" s="664"/>
      <c r="DU26" s="664"/>
      <c r="DV26" s="665"/>
      <c r="DW26" s="666" t="s">
        <v>171</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188636</v>
      </c>
      <c r="S27" s="664"/>
      <c r="T27" s="664"/>
      <c r="U27" s="664"/>
      <c r="V27" s="664"/>
      <c r="W27" s="664"/>
      <c r="X27" s="664"/>
      <c r="Y27" s="665"/>
      <c r="Z27" s="723">
        <v>3</v>
      </c>
      <c r="AA27" s="723"/>
      <c r="AB27" s="723"/>
      <c r="AC27" s="723"/>
      <c r="AD27" s="724" t="s">
        <v>171</v>
      </c>
      <c r="AE27" s="724"/>
      <c r="AF27" s="724"/>
      <c r="AG27" s="724"/>
      <c r="AH27" s="724"/>
      <c r="AI27" s="724"/>
      <c r="AJ27" s="724"/>
      <c r="AK27" s="724"/>
      <c r="AL27" s="666" t="s">
        <v>171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386162</v>
      </c>
      <c r="BH27" s="664"/>
      <c r="BI27" s="664"/>
      <c r="BJ27" s="664"/>
      <c r="BK27" s="664"/>
      <c r="BL27" s="664"/>
      <c r="BM27" s="664"/>
      <c r="BN27" s="665"/>
      <c r="BO27" s="723">
        <v>100</v>
      </c>
      <c r="BP27" s="723"/>
      <c r="BQ27" s="723"/>
      <c r="BR27" s="723"/>
      <c r="BS27" s="669">
        <v>2967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246507</v>
      </c>
      <c r="CS27" s="662"/>
      <c r="CT27" s="662"/>
      <c r="CU27" s="662"/>
      <c r="CV27" s="662"/>
      <c r="CW27" s="662"/>
      <c r="CX27" s="662"/>
      <c r="CY27" s="663"/>
      <c r="CZ27" s="666">
        <v>3.9</v>
      </c>
      <c r="DA27" s="695"/>
      <c r="DB27" s="695"/>
      <c r="DC27" s="696"/>
      <c r="DD27" s="669">
        <v>105969</v>
      </c>
      <c r="DE27" s="662"/>
      <c r="DF27" s="662"/>
      <c r="DG27" s="662"/>
      <c r="DH27" s="662"/>
      <c r="DI27" s="662"/>
      <c r="DJ27" s="662"/>
      <c r="DK27" s="663"/>
      <c r="DL27" s="669">
        <v>96839</v>
      </c>
      <c r="DM27" s="662"/>
      <c r="DN27" s="662"/>
      <c r="DO27" s="662"/>
      <c r="DP27" s="662"/>
      <c r="DQ27" s="662"/>
      <c r="DR27" s="662"/>
      <c r="DS27" s="662"/>
      <c r="DT27" s="662"/>
      <c r="DU27" s="662"/>
      <c r="DV27" s="663"/>
      <c r="DW27" s="666">
        <v>3.2</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300</v>
      </c>
      <c r="S28" s="664"/>
      <c r="T28" s="664"/>
      <c r="U28" s="664"/>
      <c r="V28" s="664"/>
      <c r="W28" s="664"/>
      <c r="X28" s="664"/>
      <c r="Y28" s="665"/>
      <c r="Z28" s="723">
        <v>0</v>
      </c>
      <c r="AA28" s="723"/>
      <c r="AB28" s="723"/>
      <c r="AC28" s="723"/>
      <c r="AD28" s="724">
        <v>300</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581042</v>
      </c>
      <c r="CS28" s="664"/>
      <c r="CT28" s="664"/>
      <c r="CU28" s="664"/>
      <c r="CV28" s="664"/>
      <c r="CW28" s="664"/>
      <c r="CX28" s="664"/>
      <c r="CY28" s="665"/>
      <c r="CZ28" s="666">
        <v>9.3000000000000007</v>
      </c>
      <c r="DA28" s="695"/>
      <c r="DB28" s="695"/>
      <c r="DC28" s="696"/>
      <c r="DD28" s="669">
        <v>551640</v>
      </c>
      <c r="DE28" s="664"/>
      <c r="DF28" s="664"/>
      <c r="DG28" s="664"/>
      <c r="DH28" s="664"/>
      <c r="DI28" s="664"/>
      <c r="DJ28" s="664"/>
      <c r="DK28" s="665"/>
      <c r="DL28" s="669">
        <v>551640</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1247957</v>
      </c>
      <c r="S29" s="664"/>
      <c r="T29" s="664"/>
      <c r="U29" s="664"/>
      <c r="V29" s="664"/>
      <c r="W29" s="664"/>
      <c r="X29" s="664"/>
      <c r="Y29" s="665"/>
      <c r="Z29" s="723">
        <v>19.7</v>
      </c>
      <c r="AA29" s="723"/>
      <c r="AB29" s="723"/>
      <c r="AC29" s="723"/>
      <c r="AD29" s="724" t="s">
        <v>171</v>
      </c>
      <c r="AE29" s="724"/>
      <c r="AF29" s="724"/>
      <c r="AG29" s="724"/>
      <c r="AH29" s="724"/>
      <c r="AI29" s="724"/>
      <c r="AJ29" s="724"/>
      <c r="AK29" s="724"/>
      <c r="AL29" s="666" t="s">
        <v>171</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580660</v>
      </c>
      <c r="CS29" s="662"/>
      <c r="CT29" s="662"/>
      <c r="CU29" s="662"/>
      <c r="CV29" s="662"/>
      <c r="CW29" s="662"/>
      <c r="CX29" s="662"/>
      <c r="CY29" s="663"/>
      <c r="CZ29" s="666">
        <v>9.3000000000000007</v>
      </c>
      <c r="DA29" s="695"/>
      <c r="DB29" s="695"/>
      <c r="DC29" s="696"/>
      <c r="DD29" s="669">
        <v>551258</v>
      </c>
      <c r="DE29" s="662"/>
      <c r="DF29" s="662"/>
      <c r="DG29" s="662"/>
      <c r="DH29" s="662"/>
      <c r="DI29" s="662"/>
      <c r="DJ29" s="662"/>
      <c r="DK29" s="663"/>
      <c r="DL29" s="669">
        <v>551258</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29829</v>
      </c>
      <c r="S30" s="664"/>
      <c r="T30" s="664"/>
      <c r="U30" s="664"/>
      <c r="V30" s="664"/>
      <c r="W30" s="664"/>
      <c r="X30" s="664"/>
      <c r="Y30" s="665"/>
      <c r="Z30" s="723">
        <v>0.5</v>
      </c>
      <c r="AA30" s="723"/>
      <c r="AB30" s="723"/>
      <c r="AC30" s="723"/>
      <c r="AD30" s="724">
        <v>5739</v>
      </c>
      <c r="AE30" s="724"/>
      <c r="AF30" s="724"/>
      <c r="AG30" s="724"/>
      <c r="AH30" s="724"/>
      <c r="AI30" s="724"/>
      <c r="AJ30" s="724"/>
      <c r="AK30" s="724"/>
      <c r="AL30" s="666">
        <v>0.2</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99.2</v>
      </c>
      <c r="BH30" s="742"/>
      <c r="BI30" s="742"/>
      <c r="BJ30" s="742"/>
      <c r="BK30" s="742"/>
      <c r="BL30" s="742"/>
      <c r="BM30" s="743">
        <v>95.9</v>
      </c>
      <c r="BN30" s="742"/>
      <c r="BO30" s="742"/>
      <c r="BP30" s="742"/>
      <c r="BQ30" s="744"/>
      <c r="BR30" s="741">
        <v>99.2</v>
      </c>
      <c r="BS30" s="742"/>
      <c r="BT30" s="742"/>
      <c r="BU30" s="742"/>
      <c r="BV30" s="742"/>
      <c r="BW30" s="742"/>
      <c r="BX30" s="743">
        <v>95.6</v>
      </c>
      <c r="BY30" s="742"/>
      <c r="BZ30" s="742"/>
      <c r="CA30" s="742"/>
      <c r="CB30" s="744"/>
      <c r="CD30" s="747"/>
      <c r="CE30" s="748"/>
      <c r="CF30" s="705" t="s">
        <v>310</v>
      </c>
      <c r="CG30" s="702"/>
      <c r="CH30" s="702"/>
      <c r="CI30" s="702"/>
      <c r="CJ30" s="702"/>
      <c r="CK30" s="702"/>
      <c r="CL30" s="702"/>
      <c r="CM30" s="702"/>
      <c r="CN30" s="702"/>
      <c r="CO30" s="702"/>
      <c r="CP30" s="702"/>
      <c r="CQ30" s="703"/>
      <c r="CR30" s="661">
        <v>551215</v>
      </c>
      <c r="CS30" s="664"/>
      <c r="CT30" s="664"/>
      <c r="CU30" s="664"/>
      <c r="CV30" s="664"/>
      <c r="CW30" s="664"/>
      <c r="CX30" s="664"/>
      <c r="CY30" s="665"/>
      <c r="CZ30" s="666">
        <v>8.8000000000000007</v>
      </c>
      <c r="DA30" s="695"/>
      <c r="DB30" s="695"/>
      <c r="DC30" s="696"/>
      <c r="DD30" s="669">
        <v>524334</v>
      </c>
      <c r="DE30" s="664"/>
      <c r="DF30" s="664"/>
      <c r="DG30" s="664"/>
      <c r="DH30" s="664"/>
      <c r="DI30" s="664"/>
      <c r="DJ30" s="664"/>
      <c r="DK30" s="665"/>
      <c r="DL30" s="669">
        <v>524334</v>
      </c>
      <c r="DM30" s="664"/>
      <c r="DN30" s="664"/>
      <c r="DO30" s="664"/>
      <c r="DP30" s="664"/>
      <c r="DQ30" s="664"/>
      <c r="DR30" s="664"/>
      <c r="DS30" s="664"/>
      <c r="DT30" s="664"/>
      <c r="DU30" s="664"/>
      <c r="DV30" s="665"/>
      <c r="DW30" s="666">
        <v>17.5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425242</v>
      </c>
      <c r="S31" s="664"/>
      <c r="T31" s="664"/>
      <c r="U31" s="664"/>
      <c r="V31" s="664"/>
      <c r="W31" s="664"/>
      <c r="X31" s="664"/>
      <c r="Y31" s="665"/>
      <c r="Z31" s="723">
        <v>6.7</v>
      </c>
      <c r="AA31" s="723"/>
      <c r="AB31" s="723"/>
      <c r="AC31" s="723"/>
      <c r="AD31" s="724" t="s">
        <v>170</v>
      </c>
      <c r="AE31" s="724"/>
      <c r="AF31" s="724"/>
      <c r="AG31" s="724"/>
      <c r="AH31" s="724"/>
      <c r="AI31" s="724"/>
      <c r="AJ31" s="724"/>
      <c r="AK31" s="724"/>
      <c r="AL31" s="666" t="s">
        <v>171</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96.5</v>
      </c>
      <c r="BN31" s="740"/>
      <c r="BO31" s="740"/>
      <c r="BP31" s="740"/>
      <c r="BQ31" s="701"/>
      <c r="BR31" s="739">
        <v>99.2</v>
      </c>
      <c r="BS31" s="662"/>
      <c r="BT31" s="662"/>
      <c r="BU31" s="662"/>
      <c r="BV31" s="662"/>
      <c r="BW31" s="662"/>
      <c r="BX31" s="667">
        <v>95.9</v>
      </c>
      <c r="BY31" s="740"/>
      <c r="BZ31" s="740"/>
      <c r="CA31" s="740"/>
      <c r="CB31" s="701"/>
      <c r="CD31" s="747"/>
      <c r="CE31" s="748"/>
      <c r="CF31" s="705" t="s">
        <v>314</v>
      </c>
      <c r="CG31" s="702"/>
      <c r="CH31" s="702"/>
      <c r="CI31" s="702"/>
      <c r="CJ31" s="702"/>
      <c r="CK31" s="702"/>
      <c r="CL31" s="702"/>
      <c r="CM31" s="702"/>
      <c r="CN31" s="702"/>
      <c r="CO31" s="702"/>
      <c r="CP31" s="702"/>
      <c r="CQ31" s="703"/>
      <c r="CR31" s="661">
        <v>29445</v>
      </c>
      <c r="CS31" s="662"/>
      <c r="CT31" s="662"/>
      <c r="CU31" s="662"/>
      <c r="CV31" s="662"/>
      <c r="CW31" s="662"/>
      <c r="CX31" s="662"/>
      <c r="CY31" s="663"/>
      <c r="CZ31" s="666">
        <v>0.5</v>
      </c>
      <c r="DA31" s="695"/>
      <c r="DB31" s="695"/>
      <c r="DC31" s="696"/>
      <c r="DD31" s="669">
        <v>26924</v>
      </c>
      <c r="DE31" s="662"/>
      <c r="DF31" s="662"/>
      <c r="DG31" s="662"/>
      <c r="DH31" s="662"/>
      <c r="DI31" s="662"/>
      <c r="DJ31" s="662"/>
      <c r="DK31" s="663"/>
      <c r="DL31" s="669">
        <v>26924</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424091</v>
      </c>
      <c r="S32" s="664"/>
      <c r="T32" s="664"/>
      <c r="U32" s="664"/>
      <c r="V32" s="664"/>
      <c r="W32" s="664"/>
      <c r="X32" s="664"/>
      <c r="Y32" s="665"/>
      <c r="Z32" s="723">
        <v>6.7</v>
      </c>
      <c r="AA32" s="723"/>
      <c r="AB32" s="723"/>
      <c r="AC32" s="723"/>
      <c r="AD32" s="724" t="s">
        <v>171</v>
      </c>
      <c r="AE32" s="724"/>
      <c r="AF32" s="724"/>
      <c r="AG32" s="724"/>
      <c r="AH32" s="724"/>
      <c r="AI32" s="724"/>
      <c r="AJ32" s="724"/>
      <c r="AK32" s="724"/>
      <c r="AL32" s="666" t="s">
        <v>246</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99.1</v>
      </c>
      <c r="BH32" s="677"/>
      <c r="BI32" s="677"/>
      <c r="BJ32" s="677"/>
      <c r="BK32" s="677"/>
      <c r="BL32" s="677"/>
      <c r="BM32" s="721">
        <v>94</v>
      </c>
      <c r="BN32" s="677"/>
      <c r="BO32" s="677"/>
      <c r="BP32" s="677"/>
      <c r="BQ32" s="714"/>
      <c r="BR32" s="738">
        <v>98.9</v>
      </c>
      <c r="BS32" s="677"/>
      <c r="BT32" s="677"/>
      <c r="BU32" s="677"/>
      <c r="BV32" s="677"/>
      <c r="BW32" s="677"/>
      <c r="BX32" s="721">
        <v>93.8</v>
      </c>
      <c r="BY32" s="677"/>
      <c r="BZ32" s="677"/>
      <c r="CA32" s="677"/>
      <c r="CB32" s="714"/>
      <c r="CD32" s="749"/>
      <c r="CE32" s="750"/>
      <c r="CF32" s="705" t="s">
        <v>317</v>
      </c>
      <c r="CG32" s="702"/>
      <c r="CH32" s="702"/>
      <c r="CI32" s="702"/>
      <c r="CJ32" s="702"/>
      <c r="CK32" s="702"/>
      <c r="CL32" s="702"/>
      <c r="CM32" s="702"/>
      <c r="CN32" s="702"/>
      <c r="CO32" s="702"/>
      <c r="CP32" s="702"/>
      <c r="CQ32" s="703"/>
      <c r="CR32" s="661">
        <v>382</v>
      </c>
      <c r="CS32" s="664"/>
      <c r="CT32" s="664"/>
      <c r="CU32" s="664"/>
      <c r="CV32" s="664"/>
      <c r="CW32" s="664"/>
      <c r="CX32" s="664"/>
      <c r="CY32" s="665"/>
      <c r="CZ32" s="666">
        <v>0</v>
      </c>
      <c r="DA32" s="695"/>
      <c r="DB32" s="695"/>
      <c r="DC32" s="696"/>
      <c r="DD32" s="669">
        <v>382</v>
      </c>
      <c r="DE32" s="664"/>
      <c r="DF32" s="664"/>
      <c r="DG32" s="664"/>
      <c r="DH32" s="664"/>
      <c r="DI32" s="664"/>
      <c r="DJ32" s="664"/>
      <c r="DK32" s="665"/>
      <c r="DL32" s="669">
        <v>382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59300</v>
      </c>
      <c r="S33" s="664"/>
      <c r="T33" s="664"/>
      <c r="U33" s="664"/>
      <c r="V33" s="664"/>
      <c r="W33" s="664"/>
      <c r="X33" s="664"/>
      <c r="Y33" s="665"/>
      <c r="Z33" s="723">
        <v>0.9</v>
      </c>
      <c r="AA33" s="723"/>
      <c r="AB33" s="723"/>
      <c r="AC33" s="723"/>
      <c r="AD33" s="724" t="s">
        <v>171</v>
      </c>
      <c r="AE33" s="724"/>
      <c r="AF33" s="724"/>
      <c r="AG33" s="724"/>
      <c r="AH33" s="724"/>
      <c r="AI33" s="724"/>
      <c r="AJ33" s="724"/>
      <c r="AK33" s="724"/>
      <c r="AL33" s="666" t="s">
        <v>171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3164659</v>
      </c>
      <c r="CS33" s="662"/>
      <c r="CT33" s="662"/>
      <c r="CU33" s="662"/>
      <c r="CV33" s="662"/>
      <c r="CW33" s="662"/>
      <c r="CX33" s="662"/>
      <c r="CY33" s="663"/>
      <c r="CZ33" s="666">
        <v>50.6</v>
      </c>
      <c r="DA33" s="695"/>
      <c r="DB33" s="695"/>
      <c r="DC33" s="696"/>
      <c r="DD33" s="669">
        <v>2162177</v>
      </c>
      <c r="DE33" s="662"/>
      <c r="DF33" s="662"/>
      <c r="DG33" s="662"/>
      <c r="DH33" s="662"/>
      <c r="DI33" s="662"/>
      <c r="DJ33" s="662"/>
      <c r="DK33" s="663"/>
      <c r="DL33" s="669">
        <v>1384841</v>
      </c>
      <c r="DM33" s="662"/>
      <c r="DN33" s="662"/>
      <c r="DO33" s="662"/>
      <c r="DP33" s="662"/>
      <c r="DQ33" s="662"/>
      <c r="DR33" s="662"/>
      <c r="DS33" s="662"/>
      <c r="DT33" s="662"/>
      <c r="DU33" s="662"/>
      <c r="DV33" s="663"/>
      <c r="DW33" s="666">
        <v>46.3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165996</v>
      </c>
      <c r="S34" s="664"/>
      <c r="T34" s="664"/>
      <c r="U34" s="664"/>
      <c r="V34" s="664"/>
      <c r="W34" s="664"/>
      <c r="X34" s="664"/>
      <c r="Y34" s="665"/>
      <c r="Z34" s="723">
        <v>2.6</v>
      </c>
      <c r="AA34" s="723"/>
      <c r="AB34" s="723"/>
      <c r="AC34" s="723"/>
      <c r="AD34" s="724">
        <v>192</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700325</v>
      </c>
      <c r="CS34" s="664"/>
      <c r="CT34" s="664"/>
      <c r="CU34" s="664"/>
      <c r="CV34" s="664"/>
      <c r="CW34" s="664"/>
      <c r="CX34" s="664"/>
      <c r="CY34" s="665"/>
      <c r="CZ34" s="666">
        <v>11.2</v>
      </c>
      <c r="DA34" s="695"/>
      <c r="DB34" s="695"/>
      <c r="DC34" s="696"/>
      <c r="DD34" s="669">
        <v>531904</v>
      </c>
      <c r="DE34" s="664"/>
      <c r="DF34" s="664"/>
      <c r="DG34" s="664"/>
      <c r="DH34" s="664"/>
      <c r="DI34" s="664"/>
      <c r="DJ34" s="664"/>
      <c r="DK34" s="665"/>
      <c r="DL34" s="669">
        <v>354152</v>
      </c>
      <c r="DM34" s="664"/>
      <c r="DN34" s="664"/>
      <c r="DO34" s="664"/>
      <c r="DP34" s="664"/>
      <c r="DQ34" s="664"/>
      <c r="DR34" s="664"/>
      <c r="DS34" s="664"/>
      <c r="DT34" s="664"/>
      <c r="DU34" s="664"/>
      <c r="DV34" s="665"/>
      <c r="DW34" s="666">
        <v>11.8</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549645</v>
      </c>
      <c r="S35" s="664"/>
      <c r="T35" s="664"/>
      <c r="U35" s="664"/>
      <c r="V35" s="664"/>
      <c r="W35" s="664"/>
      <c r="X35" s="664"/>
      <c r="Y35" s="665"/>
      <c r="Z35" s="723">
        <v>8.6999999999999993</v>
      </c>
      <c r="AA35" s="723"/>
      <c r="AB35" s="723"/>
      <c r="AC35" s="723"/>
      <c r="AD35" s="724" t="s">
        <v>170</v>
      </c>
      <c r="AE35" s="724"/>
      <c r="AF35" s="724"/>
      <c r="AG35" s="724"/>
      <c r="AH35" s="724"/>
      <c r="AI35" s="724"/>
      <c r="AJ35" s="724"/>
      <c r="AK35" s="724"/>
      <c r="AL35" s="666" t="s">
        <v>171</v>
      </c>
      <c r="AM35" s="667"/>
      <c r="AN35" s="667"/>
      <c r="AO35" s="725"/>
      <c r="AP35" s="234"/>
      <c r="AQ35" s="729" t="s">
        <v>325</v>
      </c>
      <c r="AR35" s="730"/>
      <c r="AS35" s="730"/>
      <c r="AT35" s="730"/>
      <c r="AU35" s="730"/>
      <c r="AV35" s="730"/>
      <c r="AW35" s="730"/>
      <c r="AX35" s="730"/>
      <c r="AY35" s="731"/>
      <c r="AZ35" s="726">
        <v>828388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33356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206486</v>
      </c>
      <c r="CS35" s="662"/>
      <c r="CT35" s="662"/>
      <c r="CU35" s="662"/>
      <c r="CV35" s="662"/>
      <c r="CW35" s="662"/>
      <c r="CX35" s="662"/>
      <c r="CY35" s="663"/>
      <c r="CZ35" s="666">
        <v>3.3</v>
      </c>
      <c r="DA35" s="695"/>
      <c r="DB35" s="695"/>
      <c r="DC35" s="696"/>
      <c r="DD35" s="669">
        <v>174065</v>
      </c>
      <c r="DE35" s="662"/>
      <c r="DF35" s="662"/>
      <c r="DG35" s="662"/>
      <c r="DH35" s="662"/>
      <c r="DI35" s="662"/>
      <c r="DJ35" s="662"/>
      <c r="DK35" s="663"/>
      <c r="DL35" s="669">
        <v>135141</v>
      </c>
      <c r="DM35" s="662"/>
      <c r="DN35" s="662"/>
      <c r="DO35" s="662"/>
      <c r="DP35" s="662"/>
      <c r="DQ35" s="662"/>
      <c r="DR35" s="662"/>
      <c r="DS35" s="662"/>
      <c r="DT35" s="662"/>
      <c r="DU35" s="662"/>
      <c r="DV35" s="663"/>
      <c r="DW35" s="666">
        <v>4.5</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171</v>
      </c>
      <c r="S36" s="664"/>
      <c r="T36" s="664"/>
      <c r="U36" s="664"/>
      <c r="V36" s="664"/>
      <c r="W36" s="664"/>
      <c r="X36" s="664"/>
      <c r="Y36" s="665"/>
      <c r="Z36" s="723" t="s">
        <v>171</v>
      </c>
      <c r="AA36" s="723"/>
      <c r="AB36" s="723"/>
      <c r="AC36" s="723"/>
      <c r="AD36" s="724" t="s">
        <v>171</v>
      </c>
      <c r="AE36" s="724"/>
      <c r="AF36" s="724"/>
      <c r="AG36" s="724"/>
      <c r="AH36" s="724"/>
      <c r="AI36" s="724"/>
      <c r="AJ36" s="724"/>
      <c r="AK36" s="724"/>
      <c r="AL36" s="666" t="s">
        <v>171</v>
      </c>
      <c r="AM36" s="667"/>
      <c r="AN36" s="667"/>
      <c r="AO36" s="725"/>
      <c r="AQ36" s="698" t="s">
        <v>329</v>
      </c>
      <c r="AR36" s="699"/>
      <c r="AS36" s="699"/>
      <c r="AT36" s="699"/>
      <c r="AU36" s="699"/>
      <c r="AV36" s="699"/>
      <c r="AW36" s="699"/>
      <c r="AX36" s="699"/>
      <c r="AY36" s="700"/>
      <c r="AZ36" s="661">
        <v>325621</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31947</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1216401</v>
      </c>
      <c r="CS36" s="664"/>
      <c r="CT36" s="664"/>
      <c r="CU36" s="664"/>
      <c r="CV36" s="664"/>
      <c r="CW36" s="664"/>
      <c r="CX36" s="664"/>
      <c r="CY36" s="665"/>
      <c r="CZ36" s="666">
        <v>19.399999999999999</v>
      </c>
      <c r="DA36" s="695"/>
      <c r="DB36" s="695"/>
      <c r="DC36" s="696"/>
      <c r="DD36" s="669">
        <v>980221</v>
      </c>
      <c r="DE36" s="664"/>
      <c r="DF36" s="664"/>
      <c r="DG36" s="664"/>
      <c r="DH36" s="664"/>
      <c r="DI36" s="664"/>
      <c r="DJ36" s="664"/>
      <c r="DK36" s="665"/>
      <c r="DL36" s="669">
        <v>507202</v>
      </c>
      <c r="DM36" s="664"/>
      <c r="DN36" s="664"/>
      <c r="DO36" s="664"/>
      <c r="DP36" s="664"/>
      <c r="DQ36" s="664"/>
      <c r="DR36" s="664"/>
      <c r="DS36" s="664"/>
      <c r="DT36" s="664"/>
      <c r="DU36" s="664"/>
      <c r="DV36" s="665"/>
      <c r="DW36" s="666">
        <v>17</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108545</v>
      </c>
      <c r="S37" s="664"/>
      <c r="T37" s="664"/>
      <c r="U37" s="664"/>
      <c r="V37" s="664"/>
      <c r="W37" s="664"/>
      <c r="X37" s="664"/>
      <c r="Y37" s="665"/>
      <c r="Z37" s="723">
        <v>1.7</v>
      </c>
      <c r="AA37" s="723"/>
      <c r="AB37" s="723"/>
      <c r="AC37" s="723"/>
      <c r="AD37" s="724" t="s">
        <v>171</v>
      </c>
      <c r="AE37" s="724"/>
      <c r="AF37" s="724"/>
      <c r="AG37" s="724"/>
      <c r="AH37" s="724"/>
      <c r="AI37" s="724"/>
      <c r="AJ37" s="724"/>
      <c r="AK37" s="724"/>
      <c r="AL37" s="666" t="s">
        <v>171</v>
      </c>
      <c r="AM37" s="667"/>
      <c r="AN37" s="667"/>
      <c r="AO37" s="725"/>
      <c r="AQ37" s="698" t="s">
        <v>333</v>
      </c>
      <c r="AR37" s="699"/>
      <c r="AS37" s="699"/>
      <c r="AT37" s="699"/>
      <c r="AU37" s="699"/>
      <c r="AV37" s="699"/>
      <c r="AW37" s="699"/>
      <c r="AX37" s="699"/>
      <c r="AY37" s="700"/>
      <c r="AZ37" s="661">
        <v>138600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470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265358</v>
      </c>
      <c r="CS37" s="662"/>
      <c r="CT37" s="662"/>
      <c r="CU37" s="662"/>
      <c r="CV37" s="662"/>
      <c r="CW37" s="662"/>
      <c r="CX37" s="662"/>
      <c r="CY37" s="663"/>
      <c r="CZ37" s="666">
        <v>4.2</v>
      </c>
      <c r="DA37" s="695"/>
      <c r="DB37" s="695"/>
      <c r="DC37" s="696"/>
      <c r="DD37" s="669">
        <v>237158</v>
      </c>
      <c r="DE37" s="662"/>
      <c r="DF37" s="662"/>
      <c r="DG37" s="662"/>
      <c r="DH37" s="662"/>
      <c r="DI37" s="662"/>
      <c r="DJ37" s="662"/>
      <c r="DK37" s="663"/>
      <c r="DL37" s="669">
        <v>221391</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6347923</v>
      </c>
      <c r="S38" s="713"/>
      <c r="T38" s="713"/>
      <c r="U38" s="713"/>
      <c r="V38" s="713"/>
      <c r="W38" s="713"/>
      <c r="X38" s="713"/>
      <c r="Y38" s="718"/>
      <c r="Z38" s="719">
        <v>100</v>
      </c>
      <c r="AA38" s="719"/>
      <c r="AB38" s="719"/>
      <c r="AC38" s="719"/>
      <c r="AD38" s="720">
        <v>2882452</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93000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851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502767</v>
      </c>
      <c r="CS38" s="664"/>
      <c r="CT38" s="664"/>
      <c r="CU38" s="664"/>
      <c r="CV38" s="664"/>
      <c r="CW38" s="664"/>
      <c r="CX38" s="664"/>
      <c r="CY38" s="665"/>
      <c r="CZ38" s="666">
        <v>8</v>
      </c>
      <c r="DA38" s="695"/>
      <c r="DB38" s="695"/>
      <c r="DC38" s="696"/>
      <c r="DD38" s="669">
        <v>430903</v>
      </c>
      <c r="DE38" s="664"/>
      <c r="DF38" s="664"/>
      <c r="DG38" s="664"/>
      <c r="DH38" s="664"/>
      <c r="DI38" s="664"/>
      <c r="DJ38" s="664"/>
      <c r="DK38" s="665"/>
      <c r="DL38" s="669">
        <v>384386</v>
      </c>
      <c r="DM38" s="664"/>
      <c r="DN38" s="664"/>
      <c r="DO38" s="664"/>
      <c r="DP38" s="664"/>
      <c r="DQ38" s="664"/>
      <c r="DR38" s="664"/>
      <c r="DS38" s="664"/>
      <c r="DT38" s="664"/>
      <c r="DU38" s="664"/>
      <c r="DV38" s="665"/>
      <c r="DW38" s="666">
        <v>12.9</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88761</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165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464720</v>
      </c>
      <c r="CS39" s="662"/>
      <c r="CT39" s="662"/>
      <c r="CU39" s="662"/>
      <c r="CV39" s="662"/>
      <c r="CW39" s="662"/>
      <c r="CX39" s="662"/>
      <c r="CY39" s="663"/>
      <c r="CZ39" s="666">
        <v>7.4</v>
      </c>
      <c r="DA39" s="695"/>
      <c r="DB39" s="695"/>
      <c r="DC39" s="696"/>
      <c r="DD39" s="669">
        <v>41124</v>
      </c>
      <c r="DE39" s="662"/>
      <c r="DF39" s="662"/>
      <c r="DG39" s="662"/>
      <c r="DH39" s="662"/>
      <c r="DI39" s="662"/>
      <c r="DJ39" s="662"/>
      <c r="DK39" s="663"/>
      <c r="DL39" s="669" t="s">
        <v>246</v>
      </c>
      <c r="DM39" s="662"/>
      <c r="DN39" s="662"/>
      <c r="DO39" s="662"/>
      <c r="DP39" s="662"/>
      <c r="DQ39" s="662"/>
      <c r="DR39" s="662"/>
      <c r="DS39" s="662"/>
      <c r="DT39" s="662"/>
      <c r="DU39" s="662"/>
      <c r="DV39" s="663"/>
      <c r="DW39" s="666" t="s">
        <v>171</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33626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246</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73960</v>
      </c>
      <c r="CS40" s="664"/>
      <c r="CT40" s="664"/>
      <c r="CU40" s="664"/>
      <c r="CV40" s="664"/>
      <c r="CW40" s="664"/>
      <c r="CX40" s="664"/>
      <c r="CY40" s="665"/>
      <c r="CZ40" s="666">
        <v>1.2</v>
      </c>
      <c r="DA40" s="695"/>
      <c r="DB40" s="695"/>
      <c r="DC40" s="696"/>
      <c r="DD40" s="669">
        <v>3960</v>
      </c>
      <c r="DE40" s="664"/>
      <c r="DF40" s="664"/>
      <c r="DG40" s="664"/>
      <c r="DH40" s="664"/>
      <c r="DI40" s="664"/>
      <c r="DJ40" s="664"/>
      <c r="DK40" s="665"/>
      <c r="DL40" s="669">
        <v>3960</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148780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293</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171</v>
      </c>
      <c r="CS41" s="662"/>
      <c r="CT41" s="662"/>
      <c r="CU41" s="662"/>
      <c r="CV41" s="662"/>
      <c r="CW41" s="662"/>
      <c r="CX41" s="662"/>
      <c r="CY41" s="663"/>
      <c r="CZ41" s="666" t="s">
        <v>246</v>
      </c>
      <c r="DA41" s="695"/>
      <c r="DB41" s="695"/>
      <c r="DC41" s="696"/>
      <c r="DD41" s="669" t="s">
        <v>246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1622454</v>
      </c>
      <c r="CS42" s="664"/>
      <c r="CT42" s="664"/>
      <c r="CU42" s="664"/>
      <c r="CV42" s="664"/>
      <c r="CW42" s="664"/>
      <c r="CX42" s="664"/>
      <c r="CY42" s="665"/>
      <c r="CZ42" s="666">
        <v>25.9</v>
      </c>
      <c r="DA42" s="667"/>
      <c r="DB42" s="667"/>
      <c r="DC42" s="668"/>
      <c r="DD42" s="669">
        <v>23490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7163</v>
      </c>
      <c r="CS43" s="662"/>
      <c r="CT43" s="662"/>
      <c r="CU43" s="662"/>
      <c r="CV43" s="662"/>
      <c r="CW43" s="662"/>
      <c r="CX43" s="662"/>
      <c r="CY43" s="663"/>
      <c r="CZ43" s="666">
        <v>0.1</v>
      </c>
      <c r="DA43" s="695"/>
      <c r="DB43" s="695"/>
      <c r="DC43" s="696"/>
      <c r="DD43" s="669">
        <v>7163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1622454</v>
      </c>
      <c r="CS44" s="664"/>
      <c r="CT44" s="664"/>
      <c r="CU44" s="664"/>
      <c r="CV44" s="664"/>
      <c r="CW44" s="664"/>
      <c r="CX44" s="664"/>
      <c r="CY44" s="665"/>
      <c r="CZ44" s="666">
        <v>25.9</v>
      </c>
      <c r="DA44" s="667"/>
      <c r="DB44" s="667"/>
      <c r="DC44" s="668"/>
      <c r="DD44" s="669">
        <v>23490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1130293</v>
      </c>
      <c r="CS45" s="662"/>
      <c r="CT45" s="662"/>
      <c r="CU45" s="662"/>
      <c r="CV45" s="662"/>
      <c r="CW45" s="662"/>
      <c r="CX45" s="662"/>
      <c r="CY45" s="663"/>
      <c r="CZ45" s="666">
        <v>18.100000000000001</v>
      </c>
      <c r="DA45" s="695"/>
      <c r="DB45" s="695"/>
      <c r="DC45" s="696"/>
      <c r="DD45" s="669">
        <v>1545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443231</v>
      </c>
      <c r="CS46" s="664"/>
      <c r="CT46" s="664"/>
      <c r="CU46" s="664"/>
      <c r="CV46" s="664"/>
      <c r="CW46" s="664"/>
      <c r="CX46" s="664"/>
      <c r="CY46" s="665"/>
      <c r="CZ46" s="666">
        <v>7.1</v>
      </c>
      <c r="DA46" s="667"/>
      <c r="DB46" s="667"/>
      <c r="DC46" s="668"/>
      <c r="DD46" s="669">
        <v>21915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171</v>
      </c>
      <c r="CS47" s="662"/>
      <c r="CT47" s="662"/>
      <c r="CU47" s="662"/>
      <c r="CV47" s="662"/>
      <c r="CW47" s="662"/>
      <c r="CX47" s="662"/>
      <c r="CY47" s="663"/>
      <c r="CZ47" s="666" t="s">
        <v>171</v>
      </c>
      <c r="DA47" s="695"/>
      <c r="DB47" s="695"/>
      <c r="DC47" s="696"/>
      <c r="DD47" s="669" t="s">
        <v>171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171</v>
      </c>
      <c r="CS48" s="664"/>
      <c r="CT48" s="664"/>
      <c r="CU48" s="664"/>
      <c r="CV48" s="664"/>
      <c r="CW48" s="664"/>
      <c r="CX48" s="664"/>
      <c r="CY48" s="665"/>
      <c r="CZ48" s="666" t="s">
        <v>171</v>
      </c>
      <c r="DA48" s="667"/>
      <c r="DB48" s="667"/>
      <c r="DC48" s="668"/>
      <c r="DD48" s="669" t="s">
        <v>246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6255593</v>
      </c>
      <c r="CS49" s="677"/>
      <c r="CT49" s="677"/>
      <c r="CU49" s="677"/>
      <c r="CV49" s="677"/>
      <c r="CW49" s="677"/>
      <c r="CX49" s="677"/>
      <c r="CY49" s="678"/>
      <c r="CZ49" s="679">
        <v>100</v>
      </c>
      <c r="DA49" s="680"/>
      <c r="DB49" s="680"/>
      <c r="DC49" s="681"/>
      <c r="DD49" s="682">
        <v>3407727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0grlTEwqrb4sOjeRhA21wkhirZzkt+SPfNnsYZ7cScW8wdXAP91vFErDthlBcGjruAC6bNoy5rhtovHxYBv1YA==" saltValue="qn1YBzUg/J4KkN0pORH8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6348</v>
      </c>
      <c r="R7" s="1194"/>
      <c r="S7" s="1194"/>
      <c r="T7" s="1194"/>
      <c r="U7" s="1194"/>
      <c r="V7" s="1194">
        <v>6256</v>
      </c>
      <c r="W7" s="1194"/>
      <c r="X7" s="1194"/>
      <c r="Y7" s="1194"/>
      <c r="Z7" s="1194"/>
      <c r="AA7" s="1194">
        <v>92</v>
      </c>
      <c r="AB7" s="1194"/>
      <c r="AC7" s="1194"/>
      <c r="AD7" s="1194"/>
      <c r="AE7" s="1195"/>
      <c r="AF7" s="1196">
        <v>92</v>
      </c>
      <c r="AG7" s="1197"/>
      <c r="AH7" s="1197"/>
      <c r="AI7" s="1197"/>
      <c r="AJ7" s="1198"/>
      <c r="AK7" s="1180" t="s">
        <v>585</v>
      </c>
      <c r="AL7" s="1181"/>
      <c r="AM7" s="1181"/>
      <c r="AN7" s="1181"/>
      <c r="AO7" s="1181"/>
      <c r="AP7" s="1181">
        <v>4337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6348</v>
      </c>
      <c r="R23" s="1158"/>
      <c r="S23" s="1158"/>
      <c r="T23" s="1158"/>
      <c r="U23" s="1158"/>
      <c r="V23" s="1158">
        <v>6256</v>
      </c>
      <c r="W23" s="1158"/>
      <c r="X23" s="1158"/>
      <c r="Y23" s="1158"/>
      <c r="Z23" s="1158"/>
      <c r="AA23" s="1158">
        <v>92</v>
      </c>
      <c r="AB23" s="1158"/>
      <c r="AC23" s="1158"/>
      <c r="AD23" s="1158"/>
      <c r="AE23" s="1159"/>
      <c r="AF23" s="1160">
        <v>92</v>
      </c>
      <c r="AG23" s="1158"/>
      <c r="AH23" s="1158"/>
      <c r="AI23" s="1158"/>
      <c r="AJ23" s="1161"/>
      <c r="AK23" s="1162"/>
      <c r="AL23" s="1163"/>
      <c r="AM23" s="1163"/>
      <c r="AN23" s="1163"/>
      <c r="AO23" s="1163"/>
      <c r="AP23" s="1158">
        <v>4387</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493</v>
      </c>
      <c r="R28" s="1143"/>
      <c r="S28" s="1143"/>
      <c r="T28" s="1143"/>
      <c r="U28" s="1143"/>
      <c r="V28" s="1143">
        <v>460</v>
      </c>
      <c r="W28" s="1143"/>
      <c r="X28" s="1143"/>
      <c r="Y28" s="1143"/>
      <c r="Z28" s="1143"/>
      <c r="AA28" s="1143">
        <v>33</v>
      </c>
      <c r="AB28" s="1143"/>
      <c r="AC28" s="1143"/>
      <c r="AD28" s="1143"/>
      <c r="AE28" s="1144"/>
      <c r="AF28" s="1145">
        <v>33</v>
      </c>
      <c r="AG28" s="1143"/>
      <c r="AH28" s="1143"/>
      <c r="AI28" s="1143"/>
      <c r="AJ28" s="1146"/>
      <c r="AK28" s="1147">
        <v>34</v>
      </c>
      <c r="AL28" s="1135"/>
      <c r="AM28" s="1135"/>
      <c r="AN28" s="1135"/>
      <c r="AO28" s="1135"/>
      <c r="AP28" s="1135" t="s">
        <v>585</v>
      </c>
      <c r="AQ28" s="1135"/>
      <c r="AR28" s="1135"/>
      <c r="AS28" s="1135"/>
      <c r="AT28" s="1135"/>
      <c r="AU28" s="1135" t="s">
        <v>585</v>
      </c>
      <c r="AV28" s="1135"/>
      <c r="AW28" s="1135"/>
      <c r="AX28" s="1135"/>
      <c r="AY28" s="1135"/>
      <c r="AZ28" s="1136" t="s">
        <v>585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355</v>
      </c>
      <c r="R29" s="1133"/>
      <c r="S29" s="1133"/>
      <c r="T29" s="1133"/>
      <c r="U29" s="1133"/>
      <c r="V29" s="1133">
        <v>336</v>
      </c>
      <c r="W29" s="1133"/>
      <c r="X29" s="1133"/>
      <c r="Y29" s="1133"/>
      <c r="Z29" s="1133"/>
      <c r="AA29" s="1133">
        <v>19</v>
      </c>
      <c r="AB29" s="1133"/>
      <c r="AC29" s="1133"/>
      <c r="AD29" s="1133"/>
      <c r="AE29" s="1134"/>
      <c r="AF29" s="1108">
        <v>19</v>
      </c>
      <c r="AG29" s="1109"/>
      <c r="AH29" s="1109"/>
      <c r="AI29" s="1109"/>
      <c r="AJ29" s="1110"/>
      <c r="AK29" s="1069">
        <v>99</v>
      </c>
      <c r="AL29" s="1060"/>
      <c r="AM29" s="1060"/>
      <c r="AN29" s="1060"/>
      <c r="AO29" s="1060"/>
      <c r="AP29" s="1060" t="s">
        <v>585</v>
      </c>
      <c r="AQ29" s="1060"/>
      <c r="AR29" s="1060"/>
      <c r="AS29" s="1060"/>
      <c r="AT29" s="1060"/>
      <c r="AU29" s="1060" t="s">
        <v>585</v>
      </c>
      <c r="AV29" s="1060"/>
      <c r="AW29" s="1060"/>
      <c r="AX29" s="1060"/>
      <c r="AY29" s="1060"/>
      <c r="AZ29" s="1131" t="s">
        <v>585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47</v>
      </c>
      <c r="R30" s="1133"/>
      <c r="S30" s="1133"/>
      <c r="T30" s="1133"/>
      <c r="U30" s="1133"/>
      <c r="V30" s="1133">
        <v>47</v>
      </c>
      <c r="W30" s="1133"/>
      <c r="X30" s="1133"/>
      <c r="Y30" s="1133"/>
      <c r="Z30" s="1133"/>
      <c r="AA30" s="1133">
        <v>0</v>
      </c>
      <c r="AB30" s="1133"/>
      <c r="AC30" s="1133"/>
      <c r="AD30" s="1133"/>
      <c r="AE30" s="1134"/>
      <c r="AF30" s="1108">
        <v>0</v>
      </c>
      <c r="AG30" s="1109"/>
      <c r="AH30" s="1109"/>
      <c r="AI30" s="1109"/>
      <c r="AJ30" s="1110"/>
      <c r="AK30" s="1069">
        <v>16</v>
      </c>
      <c r="AL30" s="1060"/>
      <c r="AM30" s="1060"/>
      <c r="AN30" s="1060"/>
      <c r="AO30" s="1060"/>
      <c r="AP30" s="1060" t="s">
        <v>585</v>
      </c>
      <c r="AQ30" s="1060"/>
      <c r="AR30" s="1060"/>
      <c r="AS30" s="1060"/>
      <c r="AT30" s="1060"/>
      <c r="AU30" s="1060" t="s">
        <v>585</v>
      </c>
      <c r="AV30" s="1060"/>
      <c r="AW30" s="1060"/>
      <c r="AX30" s="1060"/>
      <c r="AY30" s="1060"/>
      <c r="AZ30" s="1131" t="s">
        <v>585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698</v>
      </c>
      <c r="R31" s="1133"/>
      <c r="S31" s="1133"/>
      <c r="T31" s="1133"/>
      <c r="U31" s="1133"/>
      <c r="V31" s="1133">
        <v>698</v>
      </c>
      <c r="W31" s="1133"/>
      <c r="X31" s="1133"/>
      <c r="Y31" s="1133"/>
      <c r="Z31" s="1133"/>
      <c r="AA31" s="1133">
        <v>0</v>
      </c>
      <c r="AB31" s="1133"/>
      <c r="AC31" s="1133"/>
      <c r="AD31" s="1133"/>
      <c r="AE31" s="1134"/>
      <c r="AF31" s="1108">
        <v>49</v>
      </c>
      <c r="AG31" s="1109"/>
      <c r="AH31" s="1109"/>
      <c r="AI31" s="1109"/>
      <c r="AJ31" s="1110"/>
      <c r="AK31" s="1069">
        <v>251</v>
      </c>
      <c r="AL31" s="1060"/>
      <c r="AM31" s="1060"/>
      <c r="AN31" s="1060"/>
      <c r="AO31" s="1060"/>
      <c r="AP31" s="1060">
        <v>460</v>
      </c>
      <c r="AQ31" s="1060"/>
      <c r="AR31" s="1060"/>
      <c r="AS31" s="1060"/>
      <c r="AT31" s="1060"/>
      <c r="AU31" s="1060">
        <v>382</v>
      </c>
      <c r="AV31" s="1060"/>
      <c r="AW31" s="1060"/>
      <c r="AX31" s="1060"/>
      <c r="AY31" s="1060"/>
      <c r="AZ31" s="1131" t="s">
        <v>586</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720</v>
      </c>
      <c r="R32" s="1133"/>
      <c r="S32" s="1133"/>
      <c r="T32" s="1133"/>
      <c r="U32" s="1133"/>
      <c r="V32" s="1133">
        <v>716</v>
      </c>
      <c r="W32" s="1133"/>
      <c r="X32" s="1133"/>
      <c r="Y32" s="1133"/>
      <c r="Z32" s="1133"/>
      <c r="AA32" s="1133">
        <v>4</v>
      </c>
      <c r="AB32" s="1133"/>
      <c r="AC32" s="1133"/>
      <c r="AD32" s="1133"/>
      <c r="AE32" s="1134"/>
      <c r="AF32" s="1108">
        <v>4</v>
      </c>
      <c r="AG32" s="1109"/>
      <c r="AH32" s="1109"/>
      <c r="AI32" s="1109"/>
      <c r="AJ32" s="1110"/>
      <c r="AK32" s="1069">
        <v>93</v>
      </c>
      <c r="AL32" s="1060"/>
      <c r="AM32" s="1060"/>
      <c r="AN32" s="1060"/>
      <c r="AO32" s="1060"/>
      <c r="AP32" s="1060">
        <v>1699</v>
      </c>
      <c r="AQ32" s="1060"/>
      <c r="AR32" s="1060"/>
      <c r="AS32" s="1060"/>
      <c r="AT32" s="1060"/>
      <c r="AU32" s="1060">
        <v>1070</v>
      </c>
      <c r="AV32" s="1060"/>
      <c r="AW32" s="1060"/>
      <c r="AX32" s="1060"/>
      <c r="AY32" s="1060"/>
      <c r="AZ32" s="1131" t="s">
        <v>586</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231</v>
      </c>
      <c r="R33" s="1133"/>
      <c r="S33" s="1133"/>
      <c r="T33" s="1133"/>
      <c r="U33" s="1133"/>
      <c r="V33" s="1133">
        <v>229</v>
      </c>
      <c r="W33" s="1133"/>
      <c r="X33" s="1133"/>
      <c r="Y33" s="1133"/>
      <c r="Z33" s="1133"/>
      <c r="AA33" s="1133">
        <v>2</v>
      </c>
      <c r="AB33" s="1133"/>
      <c r="AC33" s="1133"/>
      <c r="AD33" s="1133"/>
      <c r="AE33" s="1134"/>
      <c r="AF33" s="1108">
        <v>2</v>
      </c>
      <c r="AG33" s="1109"/>
      <c r="AH33" s="1109"/>
      <c r="AI33" s="1109"/>
      <c r="AJ33" s="1110"/>
      <c r="AK33" s="1069">
        <v>139</v>
      </c>
      <c r="AL33" s="1060"/>
      <c r="AM33" s="1060"/>
      <c r="AN33" s="1060"/>
      <c r="AO33" s="1060"/>
      <c r="AP33" s="1060">
        <v>1054</v>
      </c>
      <c r="AQ33" s="1060"/>
      <c r="AR33" s="1060"/>
      <c r="AS33" s="1060"/>
      <c r="AT33" s="1060"/>
      <c r="AU33" s="1060">
        <v>846</v>
      </c>
      <c r="AV33" s="1060"/>
      <c r="AW33" s="1060"/>
      <c r="AX33" s="1060"/>
      <c r="AY33" s="1060"/>
      <c r="AZ33" s="1131" t="s">
        <v>587</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90</v>
      </c>
      <c r="R34" s="1133"/>
      <c r="S34" s="1133"/>
      <c r="T34" s="1133"/>
      <c r="U34" s="1133"/>
      <c r="V34" s="1133">
        <v>89</v>
      </c>
      <c r="W34" s="1133"/>
      <c r="X34" s="1133"/>
      <c r="Y34" s="1133"/>
      <c r="Z34" s="1133"/>
      <c r="AA34" s="1133">
        <v>1</v>
      </c>
      <c r="AB34" s="1133"/>
      <c r="AC34" s="1133"/>
      <c r="AD34" s="1133"/>
      <c r="AE34" s="1134"/>
      <c r="AF34" s="1108">
        <v>1</v>
      </c>
      <c r="AG34" s="1109"/>
      <c r="AH34" s="1109"/>
      <c r="AI34" s="1109"/>
      <c r="AJ34" s="1110"/>
      <c r="AK34" s="1069">
        <v>89</v>
      </c>
      <c r="AL34" s="1060"/>
      <c r="AM34" s="1060"/>
      <c r="AN34" s="1060"/>
      <c r="AO34" s="1060"/>
      <c r="AP34" s="1060" t="s">
        <v>585</v>
      </c>
      <c r="AQ34" s="1060"/>
      <c r="AR34" s="1060"/>
      <c r="AS34" s="1060"/>
      <c r="AT34" s="1060"/>
      <c r="AU34" s="1060" t="s">
        <v>585</v>
      </c>
      <c r="AV34" s="1060"/>
      <c r="AW34" s="1060"/>
      <c r="AX34" s="1060"/>
      <c r="AY34" s="1060"/>
      <c r="AZ34" s="1131" t="s">
        <v>585</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109</v>
      </c>
      <c r="AG63" s="1048"/>
      <c r="AH63" s="1048"/>
      <c r="AI63" s="1048"/>
      <c r="AJ63" s="1119"/>
      <c r="AK63" s="1120"/>
      <c r="AL63" s="1052"/>
      <c r="AM63" s="1052"/>
      <c r="AN63" s="1052"/>
      <c r="AO63" s="1052"/>
      <c r="AP63" s="1048">
        <v>3213</v>
      </c>
      <c r="AQ63" s="1048"/>
      <c r="AR63" s="1048"/>
      <c r="AS63" s="1048"/>
      <c r="AT63" s="1048"/>
      <c r="AU63" s="1048">
        <v>2298</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1490</v>
      </c>
      <c r="R68" s="1071"/>
      <c r="S68" s="1071"/>
      <c r="T68" s="1071"/>
      <c r="U68" s="1071"/>
      <c r="V68" s="1071">
        <v>1459</v>
      </c>
      <c r="W68" s="1071"/>
      <c r="X68" s="1071"/>
      <c r="Y68" s="1071"/>
      <c r="Z68" s="1071"/>
      <c r="AA68" s="1071">
        <v>31</v>
      </c>
      <c r="AB68" s="1071"/>
      <c r="AC68" s="1071"/>
      <c r="AD68" s="1071"/>
      <c r="AE68" s="1071"/>
      <c r="AF68" s="1071">
        <v>31</v>
      </c>
      <c r="AG68" s="1071"/>
      <c r="AH68" s="1071"/>
      <c r="AI68" s="1071"/>
      <c r="AJ68" s="1071"/>
      <c r="AK68" s="1071" t="s">
        <v>596</v>
      </c>
      <c r="AL68" s="1071"/>
      <c r="AM68" s="1071"/>
      <c r="AN68" s="1071"/>
      <c r="AO68" s="1071"/>
      <c r="AP68" s="1071">
        <v>59</v>
      </c>
      <c r="AQ68" s="1071"/>
      <c r="AR68" s="1071"/>
      <c r="AS68" s="1071"/>
      <c r="AT68" s="1071"/>
      <c r="AU68" s="1071" t="s">
        <v>596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597</v>
      </c>
      <c r="C69" s="1064"/>
      <c r="D69" s="1064"/>
      <c r="E69" s="1064"/>
      <c r="F69" s="1064"/>
      <c r="G69" s="1064"/>
      <c r="H69" s="1064"/>
      <c r="I69" s="1064"/>
      <c r="J69" s="1064"/>
      <c r="K69" s="1064"/>
      <c r="L69" s="1064"/>
      <c r="M69" s="1064"/>
      <c r="N69" s="1064"/>
      <c r="O69" s="1064"/>
      <c r="P69" s="1065"/>
      <c r="Q69" s="1066">
        <v>684</v>
      </c>
      <c r="R69" s="1060"/>
      <c r="S69" s="1060"/>
      <c r="T69" s="1060"/>
      <c r="U69" s="1060"/>
      <c r="V69" s="1060">
        <v>668</v>
      </c>
      <c r="W69" s="1060"/>
      <c r="X69" s="1060"/>
      <c r="Y69" s="1060"/>
      <c r="Z69" s="1060"/>
      <c r="AA69" s="1060">
        <v>16</v>
      </c>
      <c r="AB69" s="1060"/>
      <c r="AC69" s="1060"/>
      <c r="AD69" s="1060"/>
      <c r="AE69" s="1060"/>
      <c r="AF69" s="1060">
        <v>16</v>
      </c>
      <c r="AG69" s="1060"/>
      <c r="AH69" s="1060"/>
      <c r="AI69" s="1060"/>
      <c r="AJ69" s="1060"/>
      <c r="AK69" s="1060" t="s">
        <v>596</v>
      </c>
      <c r="AL69" s="1060"/>
      <c r="AM69" s="1060"/>
      <c r="AN69" s="1060"/>
      <c r="AO69" s="1060"/>
      <c r="AP69" s="1060" t="s">
        <v>596</v>
      </c>
      <c r="AQ69" s="1060"/>
      <c r="AR69" s="1060"/>
      <c r="AS69" s="1060"/>
      <c r="AT69" s="1060"/>
      <c r="AU69" s="1060" t="s">
        <v>596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47</v>
      </c>
      <c r="AG88" s="1048"/>
      <c r="AH88" s="1048"/>
      <c r="AI88" s="1048"/>
      <c r="AJ88" s="1048"/>
      <c r="AK88" s="1052"/>
      <c r="AL88" s="1052"/>
      <c r="AM88" s="1052"/>
      <c r="AN88" s="1052"/>
      <c r="AO88" s="1052"/>
      <c r="AP88" s="1048">
        <v>59</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656007</v>
      </c>
      <c r="AB110" s="976"/>
      <c r="AC110" s="976"/>
      <c r="AD110" s="976"/>
      <c r="AE110" s="977"/>
      <c r="AF110" s="978">
        <v>624633</v>
      </c>
      <c r="AG110" s="976"/>
      <c r="AH110" s="976"/>
      <c r="AI110" s="976"/>
      <c r="AJ110" s="977"/>
      <c r="AK110" s="978">
        <v>580660</v>
      </c>
      <c r="AL110" s="976"/>
      <c r="AM110" s="976"/>
      <c r="AN110" s="976"/>
      <c r="AO110" s="977"/>
      <c r="AP110" s="979">
        <v>24.3</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4418204</v>
      </c>
      <c r="BR110" s="923"/>
      <c r="BS110" s="923"/>
      <c r="BT110" s="923"/>
      <c r="BU110" s="923"/>
      <c r="BV110" s="923">
        <v>4338579</v>
      </c>
      <c r="BW110" s="923"/>
      <c r="BX110" s="923"/>
      <c r="BY110" s="923"/>
      <c r="BZ110" s="923"/>
      <c r="CA110" s="923">
        <v>4337009</v>
      </c>
      <c r="CB110" s="923"/>
      <c r="CC110" s="923"/>
      <c r="CD110" s="923"/>
      <c r="CE110" s="923"/>
      <c r="CF110" s="947">
        <v>181.7</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436</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171</v>
      </c>
      <c r="AG111" s="1004"/>
      <c r="AH111" s="1004"/>
      <c r="AI111" s="1004"/>
      <c r="AJ111" s="1005"/>
      <c r="AK111" s="1006" t="s">
        <v>436</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171</v>
      </c>
      <c r="BR111" s="895"/>
      <c r="BS111" s="895"/>
      <c r="BT111" s="895"/>
      <c r="BU111" s="895"/>
      <c r="BV111" s="895" t="s">
        <v>437</v>
      </c>
      <c r="BW111" s="895"/>
      <c r="BX111" s="895"/>
      <c r="BY111" s="895"/>
      <c r="BZ111" s="895"/>
      <c r="CA111" s="895" t="s">
        <v>437</v>
      </c>
      <c r="CB111" s="895"/>
      <c r="CC111" s="895"/>
      <c r="CD111" s="895"/>
      <c r="CE111" s="895"/>
      <c r="CF111" s="956" t="s">
        <v>436</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442</v>
      </c>
      <c r="DH111" s="895"/>
      <c r="DI111" s="895"/>
      <c r="DJ111" s="895"/>
      <c r="DK111" s="895"/>
      <c r="DL111" s="895" t="s">
        <v>436</v>
      </c>
      <c r="DM111" s="895"/>
      <c r="DN111" s="895"/>
      <c r="DO111" s="895"/>
      <c r="DP111" s="895"/>
      <c r="DQ111" s="895" t="s">
        <v>443</v>
      </c>
      <c r="DR111" s="895"/>
      <c r="DS111" s="895"/>
      <c r="DT111" s="895"/>
      <c r="DU111" s="895"/>
      <c r="DV111" s="872" t="s">
        <v>171</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446</v>
      </c>
      <c r="AG112" s="858"/>
      <c r="AH112" s="858"/>
      <c r="AI112" s="858"/>
      <c r="AJ112" s="859"/>
      <c r="AK112" s="860" t="s">
        <v>442</v>
      </c>
      <c r="AL112" s="858"/>
      <c r="AM112" s="858"/>
      <c r="AN112" s="858"/>
      <c r="AO112" s="859"/>
      <c r="AP112" s="905" t="s">
        <v>442</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2053746</v>
      </c>
      <c r="BR112" s="895"/>
      <c r="BS112" s="895"/>
      <c r="BT112" s="895"/>
      <c r="BU112" s="895"/>
      <c r="BV112" s="895">
        <v>2185813</v>
      </c>
      <c r="BW112" s="895"/>
      <c r="BX112" s="895"/>
      <c r="BY112" s="895"/>
      <c r="BZ112" s="895"/>
      <c r="CA112" s="895">
        <v>2298256</v>
      </c>
      <c r="CB112" s="895"/>
      <c r="CC112" s="895"/>
      <c r="CD112" s="895"/>
      <c r="CE112" s="895"/>
      <c r="CF112" s="956">
        <v>96.3</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442</v>
      </c>
      <c r="DM112" s="895"/>
      <c r="DN112" s="895"/>
      <c r="DO112" s="895"/>
      <c r="DP112" s="895"/>
      <c r="DQ112" s="895" t="s">
        <v>436</v>
      </c>
      <c r="DR112" s="895"/>
      <c r="DS112" s="895"/>
      <c r="DT112" s="895"/>
      <c r="DU112" s="895"/>
      <c r="DV112" s="872" t="s">
        <v>449</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213962</v>
      </c>
      <c r="AB113" s="1004"/>
      <c r="AC113" s="1004"/>
      <c r="AD113" s="1004"/>
      <c r="AE113" s="1005"/>
      <c r="AF113" s="1006">
        <v>224701</v>
      </c>
      <c r="AG113" s="1004"/>
      <c r="AH113" s="1004"/>
      <c r="AI113" s="1004"/>
      <c r="AJ113" s="1005"/>
      <c r="AK113" s="1006">
        <v>221724</v>
      </c>
      <c r="AL113" s="1004"/>
      <c r="AM113" s="1004"/>
      <c r="AN113" s="1004"/>
      <c r="AO113" s="1005"/>
      <c r="AP113" s="1007">
        <v>9.3000000000000007</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23865</v>
      </c>
      <c r="BR113" s="895"/>
      <c r="BS113" s="895"/>
      <c r="BT113" s="895"/>
      <c r="BU113" s="895"/>
      <c r="BV113" s="895" t="s">
        <v>436</v>
      </c>
      <c r="BW113" s="895"/>
      <c r="BX113" s="895"/>
      <c r="BY113" s="895"/>
      <c r="BZ113" s="895"/>
      <c r="CA113" s="895" t="s">
        <v>436</v>
      </c>
      <c r="CB113" s="895"/>
      <c r="CC113" s="895"/>
      <c r="CD113" s="895"/>
      <c r="CE113" s="895"/>
      <c r="CF113" s="956" t="s">
        <v>452</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446</v>
      </c>
      <c r="DH113" s="858"/>
      <c r="DI113" s="858"/>
      <c r="DJ113" s="858"/>
      <c r="DK113" s="859"/>
      <c r="DL113" s="860" t="s">
        <v>437</v>
      </c>
      <c r="DM113" s="858"/>
      <c r="DN113" s="858"/>
      <c r="DO113" s="858"/>
      <c r="DP113" s="859"/>
      <c r="DQ113" s="860" t="s">
        <v>437</v>
      </c>
      <c r="DR113" s="858"/>
      <c r="DS113" s="858"/>
      <c r="DT113" s="858"/>
      <c r="DU113" s="859"/>
      <c r="DV113" s="905" t="s">
        <v>452</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52015</v>
      </c>
      <c r="AB114" s="858"/>
      <c r="AC114" s="858"/>
      <c r="AD114" s="858"/>
      <c r="AE114" s="859"/>
      <c r="AF114" s="860">
        <v>23997</v>
      </c>
      <c r="AG114" s="858"/>
      <c r="AH114" s="858"/>
      <c r="AI114" s="858"/>
      <c r="AJ114" s="859"/>
      <c r="AK114" s="860" t="s">
        <v>171</v>
      </c>
      <c r="AL114" s="858"/>
      <c r="AM114" s="858"/>
      <c r="AN114" s="858"/>
      <c r="AO114" s="859"/>
      <c r="AP114" s="905" t="s">
        <v>446</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520411</v>
      </c>
      <c r="BR114" s="895"/>
      <c r="BS114" s="895"/>
      <c r="BT114" s="895"/>
      <c r="BU114" s="895"/>
      <c r="BV114" s="895">
        <v>488874</v>
      </c>
      <c r="BW114" s="895"/>
      <c r="BX114" s="895"/>
      <c r="BY114" s="895"/>
      <c r="BZ114" s="895"/>
      <c r="CA114" s="895">
        <v>446953</v>
      </c>
      <c r="CB114" s="895"/>
      <c r="CC114" s="895"/>
      <c r="CD114" s="895"/>
      <c r="CE114" s="895"/>
      <c r="CF114" s="956">
        <v>18.7</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449</v>
      </c>
      <c r="DH114" s="858"/>
      <c r="DI114" s="858"/>
      <c r="DJ114" s="858"/>
      <c r="DK114" s="859"/>
      <c r="DL114" s="860" t="s">
        <v>171</v>
      </c>
      <c r="DM114" s="858"/>
      <c r="DN114" s="858"/>
      <c r="DO114" s="858"/>
      <c r="DP114" s="859"/>
      <c r="DQ114" s="860" t="s">
        <v>436</v>
      </c>
      <c r="DR114" s="858"/>
      <c r="DS114" s="858"/>
      <c r="DT114" s="858"/>
      <c r="DU114" s="859"/>
      <c r="DV114" s="905" t="s">
        <v>446</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9653</v>
      </c>
      <c r="AB115" s="1004"/>
      <c r="AC115" s="1004"/>
      <c r="AD115" s="1004"/>
      <c r="AE115" s="1005"/>
      <c r="AF115" s="1006">
        <v>8378</v>
      </c>
      <c r="AG115" s="1004"/>
      <c r="AH115" s="1004"/>
      <c r="AI115" s="1004"/>
      <c r="AJ115" s="1005"/>
      <c r="AK115" s="1006">
        <v>6898</v>
      </c>
      <c r="AL115" s="1004"/>
      <c r="AM115" s="1004"/>
      <c r="AN115" s="1004"/>
      <c r="AO115" s="1005"/>
      <c r="AP115" s="1007">
        <v>0.3</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171</v>
      </c>
      <c r="BR115" s="895"/>
      <c r="BS115" s="895"/>
      <c r="BT115" s="895"/>
      <c r="BU115" s="895"/>
      <c r="BV115" s="895" t="s">
        <v>446</v>
      </c>
      <c r="BW115" s="895"/>
      <c r="BX115" s="895"/>
      <c r="BY115" s="895"/>
      <c r="BZ115" s="895"/>
      <c r="CA115" s="895" t="s">
        <v>437</v>
      </c>
      <c r="CB115" s="895"/>
      <c r="CC115" s="895"/>
      <c r="CD115" s="895"/>
      <c r="CE115" s="895"/>
      <c r="CF115" s="956" t="s">
        <v>446</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442</v>
      </c>
      <c r="DH115" s="858"/>
      <c r="DI115" s="858"/>
      <c r="DJ115" s="858"/>
      <c r="DK115" s="859"/>
      <c r="DL115" s="860" t="s">
        <v>446</v>
      </c>
      <c r="DM115" s="858"/>
      <c r="DN115" s="858"/>
      <c r="DO115" s="858"/>
      <c r="DP115" s="859"/>
      <c r="DQ115" s="860" t="s">
        <v>452</v>
      </c>
      <c r="DR115" s="858"/>
      <c r="DS115" s="858"/>
      <c r="DT115" s="858"/>
      <c r="DU115" s="859"/>
      <c r="DV115" s="905" t="s">
        <v>171</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132</v>
      </c>
      <c r="AB116" s="858"/>
      <c r="AC116" s="858"/>
      <c r="AD116" s="858"/>
      <c r="AE116" s="859"/>
      <c r="AF116" s="860">
        <v>312</v>
      </c>
      <c r="AG116" s="858"/>
      <c r="AH116" s="858"/>
      <c r="AI116" s="858"/>
      <c r="AJ116" s="859"/>
      <c r="AK116" s="860">
        <v>382</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171</v>
      </c>
      <c r="BW116" s="895"/>
      <c r="BX116" s="895"/>
      <c r="BY116" s="895"/>
      <c r="BZ116" s="895"/>
      <c r="CA116" s="895" t="s">
        <v>446</v>
      </c>
      <c r="CB116" s="895"/>
      <c r="CC116" s="895"/>
      <c r="CD116" s="895"/>
      <c r="CE116" s="895"/>
      <c r="CF116" s="956" t="s">
        <v>446</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442</v>
      </c>
      <c r="DH116" s="858"/>
      <c r="DI116" s="858"/>
      <c r="DJ116" s="858"/>
      <c r="DK116" s="859"/>
      <c r="DL116" s="860" t="s">
        <v>436</v>
      </c>
      <c r="DM116" s="858"/>
      <c r="DN116" s="858"/>
      <c r="DO116" s="858"/>
      <c r="DP116" s="859"/>
      <c r="DQ116" s="860" t="s">
        <v>443</v>
      </c>
      <c r="DR116" s="858"/>
      <c r="DS116" s="858"/>
      <c r="DT116" s="858"/>
      <c r="DU116" s="859"/>
      <c r="DV116" s="905" t="s">
        <v>446</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931769</v>
      </c>
      <c r="AB117" s="990"/>
      <c r="AC117" s="990"/>
      <c r="AD117" s="990"/>
      <c r="AE117" s="991"/>
      <c r="AF117" s="992">
        <v>882021</v>
      </c>
      <c r="AG117" s="990"/>
      <c r="AH117" s="990"/>
      <c r="AI117" s="990"/>
      <c r="AJ117" s="991"/>
      <c r="AK117" s="992">
        <v>809664</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452</v>
      </c>
      <c r="BR117" s="895"/>
      <c r="BS117" s="895"/>
      <c r="BT117" s="895"/>
      <c r="BU117" s="895"/>
      <c r="BV117" s="895" t="s">
        <v>443</v>
      </c>
      <c r="BW117" s="895"/>
      <c r="BX117" s="895"/>
      <c r="BY117" s="895"/>
      <c r="BZ117" s="895"/>
      <c r="CA117" s="895" t="s">
        <v>449</v>
      </c>
      <c r="CB117" s="895"/>
      <c r="CC117" s="895"/>
      <c r="CD117" s="895"/>
      <c r="CE117" s="895"/>
      <c r="CF117" s="956" t="s">
        <v>443</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443</v>
      </c>
      <c r="DM117" s="858"/>
      <c r="DN117" s="858"/>
      <c r="DO117" s="858"/>
      <c r="DP117" s="859"/>
      <c r="DQ117" s="860" t="s">
        <v>443</v>
      </c>
      <c r="DR117" s="858"/>
      <c r="DS117" s="858"/>
      <c r="DT117" s="858"/>
      <c r="DU117" s="859"/>
      <c r="DV117" s="905" t="s">
        <v>446</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446</v>
      </c>
      <c r="BR118" s="926"/>
      <c r="BS118" s="926"/>
      <c r="BT118" s="926"/>
      <c r="BU118" s="926"/>
      <c r="BV118" s="926" t="s">
        <v>446</v>
      </c>
      <c r="BW118" s="926"/>
      <c r="BX118" s="926"/>
      <c r="BY118" s="926"/>
      <c r="BZ118" s="926"/>
      <c r="CA118" s="926" t="s">
        <v>436</v>
      </c>
      <c r="CB118" s="926"/>
      <c r="CC118" s="926"/>
      <c r="CD118" s="926"/>
      <c r="CE118" s="926"/>
      <c r="CF118" s="956" t="s">
        <v>452</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446</v>
      </c>
      <c r="DH118" s="858"/>
      <c r="DI118" s="858"/>
      <c r="DJ118" s="858"/>
      <c r="DK118" s="859"/>
      <c r="DL118" s="860" t="s">
        <v>452</v>
      </c>
      <c r="DM118" s="858"/>
      <c r="DN118" s="858"/>
      <c r="DO118" s="858"/>
      <c r="DP118" s="859"/>
      <c r="DQ118" s="860" t="s">
        <v>437</v>
      </c>
      <c r="DR118" s="858"/>
      <c r="DS118" s="858"/>
      <c r="DT118" s="858"/>
      <c r="DU118" s="859"/>
      <c r="DV118" s="905" t="s">
        <v>449</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446</v>
      </c>
      <c r="AG119" s="976"/>
      <c r="AH119" s="976"/>
      <c r="AI119" s="976"/>
      <c r="AJ119" s="977"/>
      <c r="AK119" s="978" t="s">
        <v>446</v>
      </c>
      <c r="AL119" s="976"/>
      <c r="AM119" s="976"/>
      <c r="AN119" s="976"/>
      <c r="AO119" s="977"/>
      <c r="AP119" s="979" t="s">
        <v>446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468</v>
      </c>
      <c r="BP119" s="959"/>
      <c r="BQ119" s="963">
        <v>7016226</v>
      </c>
      <c r="BR119" s="926"/>
      <c r="BS119" s="926"/>
      <c r="BT119" s="926"/>
      <c r="BU119" s="926"/>
      <c r="BV119" s="926">
        <v>7013266</v>
      </c>
      <c r="BW119" s="926"/>
      <c r="BX119" s="926"/>
      <c r="BY119" s="926"/>
      <c r="BZ119" s="926"/>
      <c r="CA119" s="926">
        <v>7082218</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171</v>
      </c>
      <c r="DH119" s="841"/>
      <c r="DI119" s="841"/>
      <c r="DJ119" s="841"/>
      <c r="DK119" s="842"/>
      <c r="DL119" s="843" t="s">
        <v>171</v>
      </c>
      <c r="DM119" s="841"/>
      <c r="DN119" s="841"/>
      <c r="DO119" s="841"/>
      <c r="DP119" s="842"/>
      <c r="DQ119" s="843" t="s">
        <v>171</v>
      </c>
      <c r="DR119" s="841"/>
      <c r="DS119" s="841"/>
      <c r="DT119" s="841"/>
      <c r="DU119" s="842"/>
      <c r="DV119" s="929" t="s">
        <v>449</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443</v>
      </c>
      <c r="AB120" s="858"/>
      <c r="AC120" s="858"/>
      <c r="AD120" s="858"/>
      <c r="AE120" s="859"/>
      <c r="AF120" s="860" t="s">
        <v>443</v>
      </c>
      <c r="AG120" s="858"/>
      <c r="AH120" s="858"/>
      <c r="AI120" s="858"/>
      <c r="AJ120" s="859"/>
      <c r="AK120" s="860" t="s">
        <v>436</v>
      </c>
      <c r="AL120" s="858"/>
      <c r="AM120" s="858"/>
      <c r="AN120" s="858"/>
      <c r="AO120" s="859"/>
      <c r="AP120" s="905" t="s">
        <v>443</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1848170</v>
      </c>
      <c r="BR120" s="923"/>
      <c r="BS120" s="923"/>
      <c r="BT120" s="923"/>
      <c r="BU120" s="923"/>
      <c r="BV120" s="923">
        <v>1899928</v>
      </c>
      <c r="BW120" s="923"/>
      <c r="BX120" s="923"/>
      <c r="BY120" s="923"/>
      <c r="BZ120" s="923"/>
      <c r="CA120" s="923">
        <v>1994828</v>
      </c>
      <c r="CB120" s="923"/>
      <c r="CC120" s="923"/>
      <c r="CD120" s="923"/>
      <c r="CE120" s="923"/>
      <c r="CF120" s="947">
        <v>83.6</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542701</v>
      </c>
      <c r="DH120" s="923"/>
      <c r="DI120" s="923"/>
      <c r="DJ120" s="923"/>
      <c r="DK120" s="923"/>
      <c r="DL120" s="923">
        <v>797896</v>
      </c>
      <c r="DM120" s="923"/>
      <c r="DN120" s="923"/>
      <c r="DO120" s="923"/>
      <c r="DP120" s="923"/>
      <c r="DQ120" s="923">
        <v>1070204</v>
      </c>
      <c r="DR120" s="923"/>
      <c r="DS120" s="923"/>
      <c r="DT120" s="923"/>
      <c r="DU120" s="923"/>
      <c r="DV120" s="924">
        <v>44.8</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171</v>
      </c>
      <c r="AB121" s="858"/>
      <c r="AC121" s="858"/>
      <c r="AD121" s="858"/>
      <c r="AE121" s="859"/>
      <c r="AF121" s="860" t="s">
        <v>475</v>
      </c>
      <c r="AG121" s="858"/>
      <c r="AH121" s="858"/>
      <c r="AI121" s="858"/>
      <c r="AJ121" s="859"/>
      <c r="AK121" s="860" t="s">
        <v>443</v>
      </c>
      <c r="AL121" s="858"/>
      <c r="AM121" s="858"/>
      <c r="AN121" s="858"/>
      <c r="AO121" s="859"/>
      <c r="AP121" s="905" t="s">
        <v>443</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333063</v>
      </c>
      <c r="BR121" s="895"/>
      <c r="BS121" s="895"/>
      <c r="BT121" s="895"/>
      <c r="BU121" s="895"/>
      <c r="BV121" s="895">
        <v>271921</v>
      </c>
      <c r="BW121" s="895"/>
      <c r="BX121" s="895"/>
      <c r="BY121" s="895"/>
      <c r="BZ121" s="895"/>
      <c r="CA121" s="895">
        <v>182009</v>
      </c>
      <c r="CB121" s="895"/>
      <c r="CC121" s="895"/>
      <c r="CD121" s="895"/>
      <c r="CE121" s="895"/>
      <c r="CF121" s="956">
        <v>7.6</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1038087</v>
      </c>
      <c r="DH121" s="895"/>
      <c r="DI121" s="895"/>
      <c r="DJ121" s="895"/>
      <c r="DK121" s="895"/>
      <c r="DL121" s="895">
        <v>959482</v>
      </c>
      <c r="DM121" s="895"/>
      <c r="DN121" s="895"/>
      <c r="DO121" s="895"/>
      <c r="DP121" s="895"/>
      <c r="DQ121" s="895">
        <v>846393</v>
      </c>
      <c r="DR121" s="895"/>
      <c r="DS121" s="895"/>
      <c r="DT121" s="895"/>
      <c r="DU121" s="895"/>
      <c r="DV121" s="872">
        <v>35.5</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452</v>
      </c>
      <c r="AB122" s="858"/>
      <c r="AC122" s="858"/>
      <c r="AD122" s="858"/>
      <c r="AE122" s="859"/>
      <c r="AF122" s="860" t="s">
        <v>436</v>
      </c>
      <c r="AG122" s="858"/>
      <c r="AH122" s="858"/>
      <c r="AI122" s="858"/>
      <c r="AJ122" s="859"/>
      <c r="AK122" s="860" t="s">
        <v>443</v>
      </c>
      <c r="AL122" s="858"/>
      <c r="AM122" s="858"/>
      <c r="AN122" s="858"/>
      <c r="AO122" s="859"/>
      <c r="AP122" s="905" t="s">
        <v>171</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4581873</v>
      </c>
      <c r="BR122" s="926"/>
      <c r="BS122" s="926"/>
      <c r="BT122" s="926"/>
      <c r="BU122" s="926"/>
      <c r="BV122" s="926">
        <v>4315799</v>
      </c>
      <c r="BW122" s="926"/>
      <c r="BX122" s="926"/>
      <c r="BY122" s="926"/>
      <c r="BZ122" s="926"/>
      <c r="CA122" s="926">
        <v>4829316</v>
      </c>
      <c r="CB122" s="926"/>
      <c r="CC122" s="926"/>
      <c r="CD122" s="926"/>
      <c r="CE122" s="926"/>
      <c r="CF122" s="927">
        <v>202.3</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472577</v>
      </c>
      <c r="DH122" s="895"/>
      <c r="DI122" s="895"/>
      <c r="DJ122" s="895"/>
      <c r="DK122" s="895"/>
      <c r="DL122" s="895">
        <v>428435</v>
      </c>
      <c r="DM122" s="895"/>
      <c r="DN122" s="895"/>
      <c r="DO122" s="895"/>
      <c r="DP122" s="895"/>
      <c r="DQ122" s="895">
        <v>381659</v>
      </c>
      <c r="DR122" s="895"/>
      <c r="DS122" s="895"/>
      <c r="DT122" s="895"/>
      <c r="DU122" s="895"/>
      <c r="DV122" s="872">
        <v>16</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475</v>
      </c>
      <c r="AG123" s="858"/>
      <c r="AH123" s="858"/>
      <c r="AI123" s="858"/>
      <c r="AJ123" s="859"/>
      <c r="AK123" s="860" t="s">
        <v>171</v>
      </c>
      <c r="AL123" s="858"/>
      <c r="AM123" s="858"/>
      <c r="AN123" s="858"/>
      <c r="AO123" s="859"/>
      <c r="AP123" s="905" t="s">
        <v>452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480</v>
      </c>
      <c r="BP123" s="959"/>
      <c r="BQ123" s="913">
        <v>6763106</v>
      </c>
      <c r="BR123" s="914"/>
      <c r="BS123" s="914"/>
      <c r="BT123" s="914"/>
      <c r="BU123" s="914"/>
      <c r="BV123" s="914">
        <v>6487648</v>
      </c>
      <c r="BW123" s="914"/>
      <c r="BX123" s="914"/>
      <c r="BY123" s="914"/>
      <c r="BZ123" s="914"/>
      <c r="CA123" s="914">
        <v>7006153</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381</v>
      </c>
      <c r="DH123" s="858"/>
      <c r="DI123" s="858"/>
      <c r="DJ123" s="858"/>
      <c r="DK123" s="859"/>
      <c r="DL123" s="860" t="s">
        <v>475</v>
      </c>
      <c r="DM123" s="858"/>
      <c r="DN123" s="858"/>
      <c r="DO123" s="858"/>
      <c r="DP123" s="859"/>
      <c r="DQ123" s="860" t="s">
        <v>475</v>
      </c>
      <c r="DR123" s="858"/>
      <c r="DS123" s="858"/>
      <c r="DT123" s="858"/>
      <c r="DU123" s="859"/>
      <c r="DV123" s="905" t="s">
        <v>475</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436</v>
      </c>
      <c r="AB124" s="858"/>
      <c r="AC124" s="858"/>
      <c r="AD124" s="858"/>
      <c r="AE124" s="859"/>
      <c r="AF124" s="860" t="s">
        <v>452</v>
      </c>
      <c r="AG124" s="858"/>
      <c r="AH124" s="858"/>
      <c r="AI124" s="858"/>
      <c r="AJ124" s="859"/>
      <c r="AK124" s="860" t="s">
        <v>475</v>
      </c>
      <c r="AL124" s="858"/>
      <c r="AM124" s="858"/>
      <c r="AN124" s="858"/>
      <c r="AO124" s="859"/>
      <c r="AP124" s="905" t="s">
        <v>475</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v>
      </c>
      <c r="BR124" s="912"/>
      <c r="BS124" s="912"/>
      <c r="BT124" s="912"/>
      <c r="BU124" s="912"/>
      <c r="BV124" s="912">
        <v>21.4</v>
      </c>
      <c r="BW124" s="912"/>
      <c r="BX124" s="912"/>
      <c r="BY124" s="912"/>
      <c r="BZ124" s="912"/>
      <c r="CA124" s="912">
        <v>3.1</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436</v>
      </c>
      <c r="DH124" s="841"/>
      <c r="DI124" s="841"/>
      <c r="DJ124" s="841"/>
      <c r="DK124" s="842"/>
      <c r="DL124" s="843" t="s">
        <v>436</v>
      </c>
      <c r="DM124" s="841"/>
      <c r="DN124" s="841"/>
      <c r="DO124" s="841"/>
      <c r="DP124" s="842"/>
      <c r="DQ124" s="843" t="s">
        <v>436</v>
      </c>
      <c r="DR124" s="841"/>
      <c r="DS124" s="841"/>
      <c r="DT124" s="841"/>
      <c r="DU124" s="842"/>
      <c r="DV124" s="929" t="s">
        <v>436</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436</v>
      </c>
      <c r="AG125" s="858"/>
      <c r="AH125" s="858"/>
      <c r="AI125" s="858"/>
      <c r="AJ125" s="859"/>
      <c r="AK125" s="860" t="s">
        <v>436</v>
      </c>
      <c r="AL125" s="858"/>
      <c r="AM125" s="858"/>
      <c r="AN125" s="858"/>
      <c r="AO125" s="859"/>
      <c r="AP125" s="905" t="s">
        <v>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436</v>
      </c>
      <c r="DH125" s="923"/>
      <c r="DI125" s="923"/>
      <c r="DJ125" s="923"/>
      <c r="DK125" s="923"/>
      <c r="DL125" s="923" t="s">
        <v>436</v>
      </c>
      <c r="DM125" s="923"/>
      <c r="DN125" s="923"/>
      <c r="DO125" s="923"/>
      <c r="DP125" s="923"/>
      <c r="DQ125" s="923" t="s">
        <v>436</v>
      </c>
      <c r="DR125" s="923"/>
      <c r="DS125" s="923"/>
      <c r="DT125" s="923"/>
      <c r="DU125" s="923"/>
      <c r="DV125" s="924" t="s">
        <v>436</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5374</v>
      </c>
      <c r="AB126" s="858"/>
      <c r="AC126" s="858"/>
      <c r="AD126" s="858"/>
      <c r="AE126" s="859"/>
      <c r="AF126" s="860">
        <v>5365</v>
      </c>
      <c r="AG126" s="858"/>
      <c r="AH126" s="858"/>
      <c r="AI126" s="858"/>
      <c r="AJ126" s="859"/>
      <c r="AK126" s="860">
        <v>4124</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436</v>
      </c>
      <c r="DH126" s="895"/>
      <c r="DI126" s="895"/>
      <c r="DJ126" s="895"/>
      <c r="DK126" s="895"/>
      <c r="DL126" s="895" t="s">
        <v>436</v>
      </c>
      <c r="DM126" s="895"/>
      <c r="DN126" s="895"/>
      <c r="DO126" s="895"/>
      <c r="DP126" s="895"/>
      <c r="DQ126" s="895" t="s">
        <v>436</v>
      </c>
      <c r="DR126" s="895"/>
      <c r="DS126" s="895"/>
      <c r="DT126" s="895"/>
      <c r="DU126" s="895"/>
      <c r="DV126" s="872" t="s">
        <v>436</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4279</v>
      </c>
      <c r="AB127" s="858"/>
      <c r="AC127" s="858"/>
      <c r="AD127" s="858"/>
      <c r="AE127" s="859"/>
      <c r="AF127" s="860">
        <v>3013</v>
      </c>
      <c r="AG127" s="858"/>
      <c r="AH127" s="858"/>
      <c r="AI127" s="858"/>
      <c r="AJ127" s="859"/>
      <c r="AK127" s="860">
        <v>2774</v>
      </c>
      <c r="AL127" s="858"/>
      <c r="AM127" s="858"/>
      <c r="AN127" s="858"/>
      <c r="AO127" s="859"/>
      <c r="AP127" s="905">
        <v>0.1</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436</v>
      </c>
      <c r="DH127" s="895"/>
      <c r="DI127" s="895"/>
      <c r="DJ127" s="895"/>
      <c r="DK127" s="895"/>
      <c r="DL127" s="895" t="s">
        <v>436</v>
      </c>
      <c r="DM127" s="895"/>
      <c r="DN127" s="895"/>
      <c r="DO127" s="895"/>
      <c r="DP127" s="895"/>
      <c r="DQ127" s="895" t="s">
        <v>436</v>
      </c>
      <c r="DR127" s="895"/>
      <c r="DS127" s="895"/>
      <c r="DT127" s="895"/>
      <c r="DU127" s="895"/>
      <c r="DV127" s="872" t="s">
        <v>436</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56065</v>
      </c>
      <c r="AB128" s="879"/>
      <c r="AC128" s="879"/>
      <c r="AD128" s="879"/>
      <c r="AE128" s="880"/>
      <c r="AF128" s="881">
        <v>50490</v>
      </c>
      <c r="AG128" s="879"/>
      <c r="AH128" s="879"/>
      <c r="AI128" s="879"/>
      <c r="AJ128" s="880"/>
      <c r="AK128" s="881">
        <v>29402</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442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387</v>
      </c>
      <c r="DH128" s="869"/>
      <c r="DI128" s="869"/>
      <c r="DJ128" s="869"/>
      <c r="DK128" s="869"/>
      <c r="DL128" s="869" t="s">
        <v>497</v>
      </c>
      <c r="DM128" s="869"/>
      <c r="DN128" s="869"/>
      <c r="DO128" s="869"/>
      <c r="DP128" s="869"/>
      <c r="DQ128" s="869" t="s">
        <v>475</v>
      </c>
      <c r="DR128" s="869"/>
      <c r="DS128" s="869"/>
      <c r="DT128" s="869"/>
      <c r="DU128" s="869"/>
      <c r="DV128" s="870" t="s">
        <v>498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3159123</v>
      </c>
      <c r="AB129" s="858"/>
      <c r="AC129" s="858"/>
      <c r="AD129" s="858"/>
      <c r="AE129" s="859"/>
      <c r="AF129" s="860">
        <v>3037821</v>
      </c>
      <c r="AG129" s="858"/>
      <c r="AH129" s="858"/>
      <c r="AI129" s="858"/>
      <c r="AJ129" s="859"/>
      <c r="AK129" s="860">
        <v>2956092</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497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640663</v>
      </c>
      <c r="AB130" s="858"/>
      <c r="AC130" s="858"/>
      <c r="AD130" s="858"/>
      <c r="AE130" s="859"/>
      <c r="AF130" s="860">
        <v>590669</v>
      </c>
      <c r="AG130" s="858"/>
      <c r="AH130" s="858"/>
      <c r="AI130" s="858"/>
      <c r="AJ130" s="859"/>
      <c r="AK130" s="860">
        <v>569150</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2518460</v>
      </c>
      <c r="AB131" s="841"/>
      <c r="AC131" s="841"/>
      <c r="AD131" s="841"/>
      <c r="AE131" s="842"/>
      <c r="AF131" s="843">
        <v>2447152</v>
      </c>
      <c r="AG131" s="841"/>
      <c r="AH131" s="841"/>
      <c r="AI131" s="841"/>
      <c r="AJ131" s="842"/>
      <c r="AK131" s="843">
        <v>2386942</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9.3327271429999996</v>
      </c>
      <c r="AB132" s="821"/>
      <c r="AC132" s="821"/>
      <c r="AD132" s="821"/>
      <c r="AE132" s="822"/>
      <c r="AF132" s="823">
        <v>9.8425434949999993</v>
      </c>
      <c r="AG132" s="821"/>
      <c r="AH132" s="821"/>
      <c r="AI132" s="821"/>
      <c r="AJ132" s="822"/>
      <c r="AK132" s="823">
        <v>8.8444545360000006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9.5</v>
      </c>
      <c r="AB133" s="800"/>
      <c r="AC133" s="800"/>
      <c r="AD133" s="800"/>
      <c r="AE133" s="801"/>
      <c r="AF133" s="799">
        <v>9</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KI4FQnUh05TU1Y3bw0Rqxrbk8lB5olkMqFD8U62k6hYnO7/wfZuRPXt3KDuOlgh7i/TYHFNtWLmvBC9yuKtLg==" saltValue="hDZZFPHedb3zR5VzA7P/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av6ePnbQVVDmM5/yF4DnZEIZH7nkbpnhynVbNY0tpVU7l6KrMknhQBRh6Cz40aUJWTt8+X8SGWu/joDtvHnWA==" saltValue="zO5TkJRrbvssGWiltGAO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GxE2ujHVGkeBjzJpGBDHH9LSMLC42EB9Q3r6scccpmMvC+eQJ9RNleSRTW4m6kbh9zEHwZchqHdSt5tnmRBZw==" saltValue="fxHw2L9bdv3AfGIDsBeN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640931</v>
      </c>
      <c r="AP9" s="312">
        <v>209113</v>
      </c>
      <c r="AQ9" s="313">
        <v>190701</v>
      </c>
      <c r="AR9" s="314">
        <v>9.6999999999999993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69566</v>
      </c>
      <c r="AP10" s="315">
        <v>22697</v>
      </c>
      <c r="AQ10" s="316">
        <v>22807</v>
      </c>
      <c r="AR10" s="317">
        <v>-0.5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112492</v>
      </c>
      <c r="AP11" s="315">
        <v>36702</v>
      </c>
      <c r="AQ11" s="316">
        <v>29822</v>
      </c>
      <c r="AR11" s="317">
        <v>23.1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t="s">
        <v>521</v>
      </c>
      <c r="AP12" s="315" t="s">
        <v>521</v>
      </c>
      <c r="AQ12" s="316">
        <v>3258</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521</v>
      </c>
      <c r="AP13" s="315" t="s">
        <v>521</v>
      </c>
      <c r="AQ13" s="316">
        <v>24</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50114</v>
      </c>
      <c r="AP14" s="315">
        <v>16350</v>
      </c>
      <c r="AQ14" s="316">
        <v>10094</v>
      </c>
      <c r="AR14" s="317">
        <v>62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7163</v>
      </c>
      <c r="AP15" s="315">
        <v>2337</v>
      </c>
      <c r="AQ15" s="316">
        <v>4017</v>
      </c>
      <c r="AR15" s="317">
        <v>-41.8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-54554</v>
      </c>
      <c r="AP16" s="315">
        <v>-17799</v>
      </c>
      <c r="AQ16" s="316">
        <v>-17771</v>
      </c>
      <c r="AR16" s="317">
        <v>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825712</v>
      </c>
      <c r="AP17" s="315">
        <v>269400</v>
      </c>
      <c r="AQ17" s="316">
        <v>242952</v>
      </c>
      <c r="AR17" s="317">
        <v>10.9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27.08</v>
      </c>
      <c r="AP21" s="328">
        <v>21.84</v>
      </c>
      <c r="AQ21" s="329">
        <v>5.24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96.1</v>
      </c>
      <c r="AP22" s="333">
        <v>95.6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580660</v>
      </c>
      <c r="AP32" s="342">
        <v>189449</v>
      </c>
      <c r="AQ32" s="343">
        <v>136235</v>
      </c>
      <c r="AR32" s="344">
        <v>39.1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521</v>
      </c>
      <c r="AP34" s="342" t="s">
        <v>521</v>
      </c>
      <c r="AQ34" s="343">
        <v>5</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221724</v>
      </c>
      <c r="AP35" s="342">
        <v>72341</v>
      </c>
      <c r="AQ35" s="343">
        <v>32688</v>
      </c>
      <c r="AR35" s="344">
        <v>121.3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t="s">
        <v>521</v>
      </c>
      <c r="AP36" s="342" t="s">
        <v>521</v>
      </c>
      <c r="AQ36" s="343">
        <v>4188</v>
      </c>
      <c r="AR36" s="344" t="s">
        <v>521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v>6898</v>
      </c>
      <c r="AP37" s="342">
        <v>2251</v>
      </c>
      <c r="AQ37" s="343">
        <v>1212</v>
      </c>
      <c r="AR37" s="344">
        <v>85.7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v>382</v>
      </c>
      <c r="AP38" s="345">
        <v>125</v>
      </c>
      <c r="AQ38" s="346">
        <v>25</v>
      </c>
      <c r="AR38" s="334">
        <v>400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-29402</v>
      </c>
      <c r="AP39" s="342">
        <v>-9593</v>
      </c>
      <c r="AQ39" s="343">
        <v>-7598</v>
      </c>
      <c r="AR39" s="344">
        <v>26.3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-569150</v>
      </c>
      <c r="AP40" s="342">
        <v>-185693</v>
      </c>
      <c r="AQ40" s="343">
        <v>-123844</v>
      </c>
      <c r="AR40" s="344">
        <v>49.9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211112</v>
      </c>
      <c r="AP41" s="342">
        <v>68878</v>
      </c>
      <c r="AQ41" s="343">
        <v>42911</v>
      </c>
      <c r="AR41" s="344">
        <v>60.5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1013836</v>
      </c>
      <c r="AN51" s="364">
        <v>305005</v>
      </c>
      <c r="AO51" s="365">
        <v>-33.6</v>
      </c>
      <c r="AP51" s="366">
        <v>333013</v>
      </c>
      <c r="AQ51" s="367">
        <v>5.3</v>
      </c>
      <c r="AR51" s="368">
        <v>-38.9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397170</v>
      </c>
      <c r="AN52" s="372">
        <v>119486</v>
      </c>
      <c r="AO52" s="373">
        <v>17.7</v>
      </c>
      <c r="AP52" s="374">
        <v>126732</v>
      </c>
      <c r="AQ52" s="375">
        <v>19.100000000000001</v>
      </c>
      <c r="AR52" s="376">
        <v>-1.4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623081</v>
      </c>
      <c r="AN53" s="364">
        <v>190428</v>
      </c>
      <c r="AO53" s="365">
        <v>-37.6</v>
      </c>
      <c r="AP53" s="366">
        <v>280458</v>
      </c>
      <c r="AQ53" s="367">
        <v>-15.8</v>
      </c>
      <c r="AR53" s="368">
        <v>-21.8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259938</v>
      </c>
      <c r="AN54" s="372">
        <v>79443</v>
      </c>
      <c r="AO54" s="373">
        <v>-33.5</v>
      </c>
      <c r="AP54" s="374">
        <v>127286</v>
      </c>
      <c r="AQ54" s="375">
        <v>0.4</v>
      </c>
      <c r="AR54" s="376">
        <v>-33.9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207312</v>
      </c>
      <c r="AN55" s="364">
        <v>64623</v>
      </c>
      <c r="AO55" s="365">
        <v>-66.099999999999994</v>
      </c>
      <c r="AP55" s="366">
        <v>291945</v>
      </c>
      <c r="AQ55" s="367">
        <v>4.0999999999999996</v>
      </c>
      <c r="AR55" s="368">
        <v>-70.2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117941</v>
      </c>
      <c r="AN56" s="372">
        <v>36765</v>
      </c>
      <c r="AO56" s="373">
        <v>-53.7</v>
      </c>
      <c r="AP56" s="374">
        <v>127651</v>
      </c>
      <c r="AQ56" s="375">
        <v>0.3</v>
      </c>
      <c r="AR56" s="376">
        <v>-54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863778</v>
      </c>
      <c r="AN57" s="364">
        <v>273261</v>
      </c>
      <c r="AO57" s="365">
        <v>322.89999999999998</v>
      </c>
      <c r="AP57" s="366">
        <v>291173</v>
      </c>
      <c r="AQ57" s="367">
        <v>-0.3</v>
      </c>
      <c r="AR57" s="368">
        <v>323.2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248126</v>
      </c>
      <c r="AN58" s="372">
        <v>78496</v>
      </c>
      <c r="AO58" s="373">
        <v>113.5</v>
      </c>
      <c r="AP58" s="374">
        <v>119071</v>
      </c>
      <c r="AQ58" s="375">
        <v>-6.7</v>
      </c>
      <c r="AR58" s="376">
        <v>120.2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1622454</v>
      </c>
      <c r="AN59" s="364">
        <v>529349</v>
      </c>
      <c r="AO59" s="365">
        <v>93.7</v>
      </c>
      <c r="AP59" s="366">
        <v>271581</v>
      </c>
      <c r="AQ59" s="367">
        <v>-6.7</v>
      </c>
      <c r="AR59" s="368">
        <v>100.4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443231</v>
      </c>
      <c r="AN60" s="372">
        <v>144610</v>
      </c>
      <c r="AO60" s="373">
        <v>84.2</v>
      </c>
      <c r="AP60" s="374">
        <v>117844</v>
      </c>
      <c r="AQ60" s="375">
        <v>-1</v>
      </c>
      <c r="AR60" s="376">
        <v>85.2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866092</v>
      </c>
      <c r="AN61" s="379">
        <v>272533</v>
      </c>
      <c r="AO61" s="380">
        <v>55.9</v>
      </c>
      <c r="AP61" s="381">
        <v>293634</v>
      </c>
      <c r="AQ61" s="382">
        <v>-2.7</v>
      </c>
      <c r="AR61" s="368">
        <v>58.6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293281</v>
      </c>
      <c r="AN62" s="372">
        <v>91760</v>
      </c>
      <c r="AO62" s="373">
        <v>25.6</v>
      </c>
      <c r="AP62" s="374">
        <v>123717</v>
      </c>
      <c r="AQ62" s="375">
        <v>2.4</v>
      </c>
      <c r="AR62" s="376">
        <v>23.2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I3T42gbuuD+UqlicxBv9pHxG80JEVoCilPLc1AONL/D+x3on9BZhuVunuwks7NWVrYt1EanJILg/hup+U0fZw==" saltValue="pFWRflyE/iSpzZ/qkbF6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t2S8sjIVPHXP2mLxxC/U3YeSXhDuR+GPr0dIRCKBPC7YYt1fjfBd7xxAOeatu8ezNGux3eEjyar2uWSHtNPoA==" saltValue="CVdJtShdMZtzpRE00gP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ZePtC2NZYZUPuMow5MgSV/lMddzgrcFf9uHKbYZsPVPNdgiNzBTkS9UOfVgaaQIoB62w7dU/249a3w/t0y0Zg==" saltValue="UTcb7cq99S9iR8gsKcqI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26.93</v>
      </c>
      <c r="G47" s="12">
        <v>30.12</v>
      </c>
      <c r="H47" s="12">
        <v>32.46</v>
      </c>
      <c r="I47" s="12">
        <v>24.88</v>
      </c>
      <c r="J47" s="13">
        <v>21.55</v>
      </c>
    </row>
    <row r="48" spans="2:10" ht="57.75" customHeight="1" x14ac:dyDescent="0.15">
      <c r="B48" s="14"/>
      <c r="C48" s="1234" t="s">
        <v>4</v>
      </c>
      <c r="D48" s="1234"/>
      <c r="E48" s="1235"/>
      <c r="F48" s="15">
        <v>4.87</v>
      </c>
      <c r="G48" s="16">
        <v>2.93</v>
      </c>
      <c r="H48" s="16">
        <v>2.4900000000000002</v>
      </c>
      <c r="I48" s="16">
        <v>1.92</v>
      </c>
      <c r="J48" s="17">
        <v>3.12</v>
      </c>
    </row>
    <row r="49" spans="2:10" ht="57.75" customHeight="1" thickBot="1" x14ac:dyDescent="0.2">
      <c r="B49" s="18"/>
      <c r="C49" s="1236" t="s">
        <v>5</v>
      </c>
      <c r="D49" s="1236"/>
      <c r="E49" s="1237"/>
      <c r="F49" s="19">
        <v>1.52</v>
      </c>
      <c r="G49" s="20">
        <v>2.15</v>
      </c>
      <c r="H49" s="20">
        <v>0.98</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D5SE7vFol/sQczU4GJIr3DulkI5P1FSo2pQoju9NirluH5JS33+tvIiFhlRaFkgmNcfOliYcIbshqfXYaqS1A==" saltValue="rL1c8ccJRubE1YeJqvQl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2020-03-13T02:41:40Z</cp:lastPrinted>
  <dcterms:created xsi:type="dcterms:W3CDTF">2020-02-10T02:04:52Z</dcterms:created>
  <dcterms:modified xsi:type="dcterms:W3CDTF">2020-09-26T07:14:12Z</dcterms:modified>
  <cp:category/>
</cp:coreProperties>
</file>