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007\Desktop\"/>
    </mc:Choice>
  </mc:AlternateContent>
  <bookViews>
    <workbookView xWindow="0" yWindow="0" windowWidth="28800" windowHeight="1288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<sst xmlns="http://schemas.openxmlformats.org/spreadsheetml/2006/main" count="1111" uniqueCount="610">
  <si>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</si>
  <si>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</si>
  <si>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</si>
  <si>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</si>
  <si>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</si>
  <si>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</si>
  <si>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</si>
  <si>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</si>
  <si>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</si>
  <si>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</si>
  <si>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</si>
  <si>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</si>
  <si>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</si>
  <si>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</si>
  <si>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</si>
  <si>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</si>
  <si>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</si>
  <si>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</si>
  <si>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</si>
  <si>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</si>
  <si>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</si>
  <si>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</si>
  <si>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</si>
  <si>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</si>
  <si>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</si>
  <si>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</si>
  <si>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</si>
  <si>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</si>
  <si>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</si>
  <si>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</si>
  <si>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</si>
  <si>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</si>
  <si>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</si>
  <si>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</si>
  <si>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</si>
  <si>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</si>
  <si>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</si>
  <si>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</si>
  <si>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</si>
  <si>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</si>
  <si>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</si>
  <si>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</si>
  <si>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</si>
  <si>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</si>
  <si>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</si>
  <si>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</si>
  <si>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</si>
  <si>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</si>
  <si>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</si>
  <si>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</si>
  <si>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</si>
  <si>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</si>
  <si>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</si>
  <si>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</si>
  <si>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</si>
  <si>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</si>
  <si>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</si>
  <si>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</si>
  <si>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</si>
  <si>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</si>
  <si>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</si>
  <si>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</si>
  <si>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</si>
  <si>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</si>
  <si>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</si>
  <si>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</si>
  <si>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</si>
  <si>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</si>
  <si>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</si>
  <si>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</si>
  <si>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</si>
  <si>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</si>
  <si>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</si>
  <si>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</si>
  <si>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</si>
  <si>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</si>
  <si>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</si>
  <si>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</si>
  <si>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</si>
  <si>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</si>
  <si>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</si>
  <si>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</si>
  <si>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</si>
  <si>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</si>
  <si>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</si>
  <si>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</si>
  <si>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</si>
  <si>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</si>
  <si>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</si>
  <si>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</si>
  <si>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</si>
  <si>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</si>
  <si>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</si>
  <si>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</si>
  <si>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</si>
  <si>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</si>
  <si>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</si>
  <si>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</si>
  <si>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</si>
  <si>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</si>
  <si>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</si>
  <si>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</si>
  <si>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</si>
  <si>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</si>
  <si>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</si>
  <si>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</si>
  <si>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</si>
  <si>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</si>
  <si>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</si>
  <si>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</si>
  <si>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</si>
  <si>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</si>
  <si>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</si>
  <si>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</si>
  <si>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</si>
  <si>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</si>
  <si>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</si>
  <si>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</si>
  <si>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</si>
  <si>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</si>
  <si>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</si>
  <si>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</si>
  <si>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</si>
  <si>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</si>
  <si>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</si>
  <si>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</si>
  <si>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</si>
  <si>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</si>
  <si>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</si>
  <si>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</si>
  <si>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</si>
  <si>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</si>
  <si>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</si>
  <si>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</si>
  <si>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</si>
  <si>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</si>
  <si>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</si>
  <si>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</si>
  <si>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</si>
  <si>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</si>
  <si>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</si>
  <si>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</si>
  <si>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</si>
  <si>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</si>
  <si>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</si>
  <si>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</si>
  <si>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</si>
  <si>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</si>
  <si>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</si>
  <si>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</si>
  <si>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</si>
  <si>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</si>
  <si>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</si>
  <si>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</si>
  <si>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</si>
  <si>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</si>
  <si>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</si>
  <si>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</si>
  <si>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</si>
  <si>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</si>
  <si>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</si>
  <si>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</si>
  <si>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</si>
  <si>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</si>
  <si>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</si>
  <si>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</si>
  <si>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</si>
  <si>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</si>
  <si>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</si>
  <si>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</si>
  <si>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</si>
  <si>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</si>
  <si>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</si>
  <si>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</si>
  <si>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</si>
  <si>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</si>
  <si>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</si>
  <si>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</si>
  <si>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</si>
  <si>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</si>
  <si>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</si>
  <si>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</si>
  <si>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</si>
  <si>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</si>
  <si>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</si>
  <si>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</si>
  <si>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</si>
  <si>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</si>
  <si>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</si>
  <si>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</si>
  <si>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</si>
  <si>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</si>
  <si>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</si>
  <si>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</si>
  <si>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</si>
  <si>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</si>
  <si>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</si>
  <si>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</si>
  <si>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</si>
  <si>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</si>
  <si>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</si>
  <si>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</si>
  <si>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</si>
  <si>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</si>
  <si>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</si>
  <si>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</si>
  <si>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</si>
  <si>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</si>
  <si>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</si>
  <si>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</si>
  <si>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</si>
  <si>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</si>
  <si>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</si>
  <si>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</si>
  <si>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</si>
  <si>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</si>
  <si>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</si>
  <si>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</si>
  <si>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</si>
  <si>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北海道天塩町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</si>
  <si>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</si>
  <si>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</si>
  <si>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</si>
  <si>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</si>
  <si>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</si>
  <si>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</si>
  <si>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</si>
  <si>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</si>
  <si>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</si>
  <si>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</si>
  <si>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</si>
  <si>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</si>
  <si>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</si>
  <si>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</si>
  <si>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</si>
  <si>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</si>
  <si>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</si>
  <si>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</si>
  <si>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</si>
  <si>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</si>
  <si>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</si>
  <si>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</si>
  <si>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</si>
  <si>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</si>
  <si>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</si>
  <si>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</si>
  <si>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</si>
  <si>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</si>
  <si>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</si>
  <si>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</si>
  <si>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</si>
  <si>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</si>
  <si>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</si>
  <si>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</si>
  <si>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</si>
  <si>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</si>
  <si>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</si>
  <si>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</si>
  <si>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</si>
  <si>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</si>
  <si>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</si>
  <si>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</si>
  <si>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</si>
  <si>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</si>
  <si>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</si>
  <si>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</si>
  <si>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</si>
  <si>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</si>
  <si>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</si>
  <si>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</si>
  <si>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</si>
  <si>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</si>
  <si>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</si>
  <si>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</si>
  <si>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</si>
  <si>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</si>
  <si>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</si>
  <si>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</si>
  <si>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</si>
  <si>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</si>
  <si>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</si>
  <si>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</si>
  <si>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</si>
  <si>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</si>
  <si>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</si>
  <si>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</si>
  <si>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</si>
  <si>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</si>
  <si>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</si>
  <si>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</si>
  <si>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</si>
  <si>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</si>
  <si>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</si>
  <si>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</si>
  <si>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</si>
  <si>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</si>
  <si>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</si>
  <si>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</si>
  <si>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</si>
  <si>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</si>
  <si>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</si>
  <si>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</si>
  <si>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</si>
  <si>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</si>
  <si>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</si>
  <si>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</si>
  <si>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</si>
  <si>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</si>
  <si>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</si>
  <si>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</si>
  <si>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</si>
  <si>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</si>
  <si>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</si>
  <si>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</si>
  <si>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</si>
  <si>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</si>
  <si>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</si>
  <si>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</si>
  <si>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</si>
  <si>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</si>
  <si>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</si>
  <si>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</si>
  <si>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</si>
  <si>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</si>
  <si>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</si>
  <si>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</si>
  <si>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</si>
  <si>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</si>
  <si>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</si>
  <si>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</si>
  <si>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</si>
  <si>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</si>
  <si>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</si>
  <si>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</si>
  <si>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</si>
  <si>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</si>
  <si>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</si>
  <si>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</si>
  <si>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</si>
  <si>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</si>
  <si>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</si>
  <si>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</si>
  <si>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</si>
  <si>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</si>
  <si>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</si>
  <si>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</si>
  <si>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</si>
  <si>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</si>
  <si>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</si>
  <si>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</si>
  <si>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</si>
  <si>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</si>
  <si>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</si>
  <si>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</si>
  <si>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</si>
  <si>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</si>
  <si>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</si>
  <si>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</si>
  <si>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</si>
  <si>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</si>
  <si>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</si>
  <si>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</si>
  <si>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</si>
  <si>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</si>
  <si>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</si>
  <si>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</si>
  <si>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</si>
  <si>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</si>
  <si>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</si>
  <si>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</si>
  <si>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</si>
  <si>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</si>
  <si>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</si>
  <si>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北海道天塩町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</si>
  <si>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</si>
  <si>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</si>
  <si>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</si>
  <si>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</si>
  <si>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</si>
  <si>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</si>
  <si>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</si>
  <si>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</si>
  <si>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</si>
  <si>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</si>
  <si>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</si>
  <si>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</si>
  <si>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</si>
  <si>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</si>
  <si>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</si>
  <si>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</si>
  <si>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</si>
  <si>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</si>
  <si>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</si>
  <si>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</si>
  <si>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</si>
  <si>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</si>
  <si>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</si>
  <si>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</si>
  <si>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</si>
  <si>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</si>
  <si>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</si>
  <si>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</si>
  <si>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</si>
  <si>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</si>
  <si>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</si>
  <si>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</si>
  <si>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</si>
  <si>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</si>
  <si>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</si>
  <si>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</si>
  <si>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</si>
  <si>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</si>
  <si>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</si>
  <si>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</si>
  <si>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</si>
  <si>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</si>
  <si>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法非適用企業</t>
    <phoneticPr fontId="5"/>
  </si>
  <si>
    <t>町民保養センター事業特別会計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</si>
  <si>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</si>
  <si>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</si>
  <si>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</si>
  <si>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</si>
  <si>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</si>
  <si>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</si>
  <si>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</si>
  <si>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</si>
  <si>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</si>
  <si>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</si>
  <si>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</si>
  <si>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</si>
  <si>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</si>
  <si>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</si>
  <si>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</si>
  <si>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</si>
  <si>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</si>
  <si>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</si>
  <si>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</si>
  <si>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</si>
  <si>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</si>
  <si>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</si>
  <si>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</si>
  <si>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</si>
  <si>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</si>
  <si>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</si>
  <si>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</si>
  <si>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</si>
  <si>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</si>
  <si>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</si>
  <si>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</si>
  <si>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</si>
  <si>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</si>
  <si>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</si>
  <si>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</si>
  <si>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</si>
  <si>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</si>
  <si>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</si>
  <si>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</si>
  <si>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</si>
  <si>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</si>
  <si>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</si>
  <si>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</si>
  <si>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</si>
  <si>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</si>
  <si>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</si>
  <si>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</si>
  <si>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</si>
  <si>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</si>
  <si>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</si>
  <si>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</si>
  <si>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</si>
  <si>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</si>
  <si>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</si>
  <si>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</si>
  <si>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</si>
  <si>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</si>
  <si>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</si>
  <si>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</si>
  <si>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</si>
  <si>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</si>
  <si>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</si>
  <si>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</si>
  <si>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</si>
  <si>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</si>
  <si>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</si>
  <si>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</si>
  <si>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</si>
  <si>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</si>
  <si>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</si>
  <si>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</si>
  <si>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</si>
  <si>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</si>
  <si>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</si>
  <si>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</si>
  <si>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</si>
  <si>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</si>
  <si>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</si>
  <si>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</si>
  <si>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</si>
  <si>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</si>
  <si>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</si>
  <si>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</si>
  <si>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</si>
  <si>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</si>
  <si>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</si>
  <si>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</si>
  <si>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</si>
  <si>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</si>
  <si>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</si>
  <si>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</si>
  <si>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</si>
  <si>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</si>
  <si>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</si>
  <si>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</si>
  <si>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</si>
  <si>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</si>
  <si>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</si>
  <si>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</si>
  <si>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</si>
  <si>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</si>
  <si>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</si>
  <si>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</si>
  <si>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</si>
  <si>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</si>
  <si>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</si>
  <si>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</si>
  <si>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</si>
  <si>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</si>
  <si>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</si>
  <si>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</si>
  <si>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</si>
  <si>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</si>
  <si>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</si>
  <si>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</si>
  <si>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</si>
  <si>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</si>
  <si>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</si>
  <si>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</si>
  <si>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</si>
  <si>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</si>
  <si>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</si>
  <si>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</si>
  <si>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</si>
  <si>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</si>
  <si>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</si>
  <si>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</si>
  <si>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</si>
  <si>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</si>
  <si>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</si>
  <si>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</si>
  <si>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</si>
  <si>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</si>
  <si>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</si>
  <si>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</si>
  <si>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</si>
  <si>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</si>
  <si>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</si>
  <si>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</si>
  <si>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</si>
  <si>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</si>
  <si>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</si>
  <si>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</si>
  <si>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</si>
  <si>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</si>
  <si>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</si>
  <si>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</si>
  <si>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</si>
  <si>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</si>
  <si>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</si>
  <si>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</si>
  <si>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</si>
  <si>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</si>
  <si>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</si>
  <si>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9.54</t>
  </si>
  <si>
    <t>▲ 2.88</t>
  </si>
  <si>
    <t>一般会計</t>
  </si>
  <si>
    <t>国民健康保険病院事業特別会計</t>
  </si>
  <si>
    <t>国民健康保険特別会計</t>
  </si>
  <si>
    <t>介護保険特別会計</t>
  </si>
  <si>
    <t>水道事業特別会計</t>
  </si>
  <si>
    <t>下水道事業特別会計</t>
  </si>
  <si>
    <t>町民保養センター事業特別会計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</si>
  <si>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</si>
  <si>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</si>
  <si>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</si>
  <si>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</si>
  <si>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</si>
  <si>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</si>
  <si>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</si>
  <si>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</si>
  <si>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</si>
  <si>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北留萌消防組合</t>
    <rPh sb="0" eb="1">
      <t>キタ</t>
    </rPh>
    <rPh sb="1" eb="3">
      <t>ルモイ</t>
    </rPh>
    <rPh sb="3" eb="5">
      <t>ショウボウ</t>
    </rPh>
    <rPh sb="5" eb="7">
      <t>クミアイ</t>
    </rPh>
    <phoneticPr fontId="2"/>
  </si>
  <si>
    <t>西天北五町衛生施設組合</t>
    <rPh sb="0" eb="3">
      <t>ニシテンポク</t>
    </rPh>
    <rPh sb="3" eb="5">
      <t>ゴチョウ</t>
    </rPh>
    <rPh sb="5" eb="7">
      <t>エイセイ</t>
    </rPh>
    <rPh sb="7" eb="9">
      <t>シセツ</t>
    </rPh>
    <rPh sb="9" eb="11">
      <t>クミアイ</t>
    </rPh>
    <phoneticPr fontId="2"/>
  </si>
  <si>
    <t>-</t>
    <phoneticPr fontId="2"/>
  </si>
  <si>
    <t>ふるさと応援基金</t>
    <rPh sb="4" eb="6">
      <t>オウエン</t>
    </rPh>
    <rPh sb="6" eb="8">
      <t>キキン</t>
    </rPh>
    <phoneticPr fontId="5"/>
  </si>
  <si>
    <t>振興基金</t>
    <rPh sb="0" eb="2">
      <t>シンコウ</t>
    </rPh>
    <rPh sb="2" eb="4">
      <t>キキン</t>
    </rPh>
    <phoneticPr fontId="5"/>
  </si>
  <si>
    <t>地域福祉基金</t>
    <rPh sb="0" eb="2">
      <t>チイキ</t>
    </rPh>
    <rPh sb="2" eb="4">
      <t>フクシ</t>
    </rPh>
    <rPh sb="4" eb="6">
      <t>キキン</t>
    </rPh>
    <phoneticPr fontId="2"/>
  </si>
  <si>
    <t>国鉄羽幌線代替輸送確保基金</t>
    <rPh sb="0" eb="2">
      <t>コクテツ</t>
    </rPh>
    <rPh sb="2" eb="4">
      <t>ハボロ</t>
    </rPh>
    <rPh sb="4" eb="5">
      <t>セン</t>
    </rPh>
    <rPh sb="5" eb="7">
      <t>ダイタイ</t>
    </rPh>
    <rPh sb="7" eb="9">
      <t>ユソウ</t>
    </rPh>
    <rPh sb="9" eb="11">
      <t>カクホ</t>
    </rPh>
    <rPh sb="11" eb="13">
      <t>キキン</t>
    </rPh>
    <phoneticPr fontId="2"/>
  </si>
  <si>
    <t>町営草地基金</t>
    <rPh sb="0" eb="1">
      <t>チョウ</t>
    </rPh>
    <rPh sb="1" eb="2">
      <t>エイ</t>
    </rPh>
    <rPh sb="2" eb="4">
      <t>ソウチ</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</si>
  <si>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</si>
  <si>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</si>
  <si>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</si>
  <si>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25年度から平成27年度実施の天塩小学校改築事業で653.5百万円、平成30年度では遠別町・天塩町共同斎場建設事業負担金での300.6百万円、簡易水道事業では泉源浄水場の改築で809百万円の借入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長寿命化や維持管理に要する経費が増加すると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</si>
  <si>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</si>
  <si>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</si>
  <si>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</si>
  <si>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</si>
  <si>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</si>
  <si>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</si>
  <si>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起債の抑制によって減少傾向が続いてきたが、一般会計では、平成25年度から平成27年度にかけて実施した天塩小学校改築事業に係る償還が始まったほか、平成30年度には遠別町・天塩町共同斎場建設事業の負担金で300.6百万円、簡易水道事業では泉源浄水場整備で809百万円を借入たほか、令和元年度には更岸高区配水池整備事業で212百万円の借入が計画されていることから、実質公債比率、将来負担比率ともに今後上昇すると見込まれている。こうした状況を踏まえ、引き続き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</si>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</sst>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7ED2-4187-A394-07C7BD9C66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190428</c:v>
                </c:pt>
                <c:pt idx="1">
                  <c:v>64623</c:v>
                </c:pt>
                <c:pt idx="2">
                  <c:v>273261</c:v>
                </c:pt>
                <c:pt idx="3">
                  <c:v>529349</c:v>
                </c:pt>
                <c:pt idx="4">
                  <c:v>113983</c:v>
                </c:pt>
              </c:numCache>
            </c:numRef>
          </c:val>
          <c:smooth val="0"/>
          <c:extLst>
            <c:ext xmlns:c16="http://schemas.microsoft.com/office/drawing/2014/chart" uri="{C3380CC4-5D6E-409C-BE32-E72D297353CC}">
              <c16:uniqueId val="{00000001-7ED2-4187-A394-07C7BD9C66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2.93</c:v>
                </c:pt>
                <c:pt idx="1">
                  <c:v>2.4900000000000002</c:v>
                </c:pt>
                <c:pt idx="2">
                  <c:v>1.92</c:v>
                </c:pt>
                <c:pt idx="3">
                  <c:v>3.12</c:v>
                </c:pt>
                <c:pt idx="4">
                  <c:v>3</c:v>
                </c:pt>
              </c:numCache>
            </c:numRef>
          </c:val>
          <c:extLst>
            <c:ext xmlns:c16="http://schemas.microsoft.com/office/drawing/2014/chart" uri="{C3380CC4-5D6E-409C-BE32-E72D297353CC}">
              <c16:uniqueId val="{00000000-C6EA-4DF8-AF16-2E2514161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30.12</c:v>
                </c:pt>
                <c:pt idx="1">
                  <c:v>32.46</c:v>
                </c:pt>
                <c:pt idx="2">
                  <c:v>24.88</c:v>
                </c:pt>
                <c:pt idx="3">
                  <c:v>21.55</c:v>
                </c:pt>
                <c:pt idx="4">
                  <c:v>23</c:v>
                </c:pt>
              </c:numCache>
            </c:numRef>
          </c:val>
          <c:extLst>
            <c:ext xmlns:c16="http://schemas.microsoft.com/office/drawing/2014/chart" uri="{C3380CC4-5D6E-409C-BE32-E72D297353CC}">
              <c16:uniqueId val="{00000001-C6EA-4DF8-AF16-2E2514161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0.98</c:v>
                </c:pt>
                <c:pt idx="2">
                  <c:v>-9.5399999999999991</c:v>
                </c:pt>
                <c:pt idx="3">
                  <c:v>-2.88</c:v>
                </c:pt>
                <c:pt idx="4">
                  <c:v>1.22</c:v>
                </c:pt>
              </c:numCache>
            </c:numRef>
          </c:val>
          <c:smooth val="0"/>
          <c:extLst>
            <c:ext xmlns:c16="http://schemas.microsoft.com/office/drawing/2014/chart" uri="{C3380CC4-5D6E-409C-BE32-E72D297353CC}">
              <c16:uniqueId val="{00000002-C6EA-4DF8-AF16-2E2514161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9A-445F-BCD6-FE64834678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9A-445F-BCD6-FE64834678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79A-445F-BCD6-FE6483467890}"/>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D79A-445F-BCD6-FE648346789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0.02</c:v>
                </c:pt>
                <c:pt idx="4">
                  <c:v>#N/A</c:v>
                </c:pt>
                <c:pt idx="5">
                  <c:v>0.03</c:v>
                </c:pt>
                <c:pt idx="6">
                  <c:v>#N/A</c:v>
                </c:pt>
                <c:pt idx="7">
                  <c:v>0.06</c:v>
                </c:pt>
                <c:pt idx="8">
                  <c:v>#N/A</c:v>
                </c:pt>
                <c:pt idx="9">
                  <c:v>0.05</c:v>
                </c:pt>
              </c:numCache>
            </c:numRef>
          </c:val>
          <c:extLst>
            <c:ext xmlns:c16="http://schemas.microsoft.com/office/drawing/2014/chart" uri="{C3380CC4-5D6E-409C-BE32-E72D297353CC}">
              <c16:uniqueId val="{00000004-D79A-445F-BCD6-FE648346789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0.38</c:v>
                </c:pt>
                <c:pt idx="2">
                  <c:v>#N/A</c:v>
                </c:pt>
                <c:pt idx="3">
                  <c:v>0.21</c:v>
                </c:pt>
                <c:pt idx="4">
                  <c:v>#N/A</c:v>
                </c:pt>
                <c:pt idx="5">
                  <c:v>0.14000000000000001</c:v>
                </c:pt>
                <c:pt idx="6">
                  <c:v>#N/A</c:v>
                </c:pt>
                <c:pt idx="7">
                  <c:v>0.13</c:v>
                </c:pt>
                <c:pt idx="8">
                  <c:v>#N/A</c:v>
                </c:pt>
                <c:pt idx="9">
                  <c:v>0.26</c:v>
                </c:pt>
              </c:numCache>
            </c:numRef>
          </c:val>
          <c:extLst>
            <c:ext xmlns:c16="http://schemas.microsoft.com/office/drawing/2014/chart" uri="{C3380CC4-5D6E-409C-BE32-E72D297353CC}">
              <c16:uniqueId val="{00000005-D79A-445F-BCD6-FE64834678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0.6</c:v>
                </c:pt>
                <c:pt idx="4">
                  <c:v>#N/A</c:v>
                </c:pt>
                <c:pt idx="5">
                  <c:v>0.38</c:v>
                </c:pt>
                <c:pt idx="6">
                  <c:v>#N/A</c:v>
                </c:pt>
                <c:pt idx="7">
                  <c:v>0.64</c:v>
                </c:pt>
                <c:pt idx="8">
                  <c:v>#N/A</c:v>
                </c:pt>
                <c:pt idx="9">
                  <c:v>0.67</c:v>
                </c:pt>
              </c:numCache>
            </c:numRef>
          </c:val>
          <c:extLst>
            <c:ext xmlns:c16="http://schemas.microsoft.com/office/drawing/2014/chart" uri="{C3380CC4-5D6E-409C-BE32-E72D297353CC}">
              <c16:uniqueId val="{00000006-D79A-445F-BCD6-FE648346789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1.4</c:v>
                </c:pt>
                <c:pt idx="4">
                  <c:v>#N/A</c:v>
                </c:pt>
                <c:pt idx="5">
                  <c:v>1.65</c:v>
                </c:pt>
                <c:pt idx="6">
                  <c:v>#N/A</c:v>
                </c:pt>
                <c:pt idx="7">
                  <c:v>1.1200000000000001</c:v>
                </c:pt>
                <c:pt idx="8">
                  <c:v>#N/A</c:v>
                </c:pt>
                <c:pt idx="9">
                  <c:v>0.81</c:v>
                </c:pt>
              </c:numCache>
            </c:numRef>
          </c:val>
          <c:extLst>
            <c:ext xmlns:c16="http://schemas.microsoft.com/office/drawing/2014/chart" uri="{C3380CC4-5D6E-409C-BE32-E72D297353CC}">
              <c16:uniqueId val="{00000007-D79A-445F-BCD6-FE6483467890}"/>
            </c:ext>
          </c:extLst>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c:v>
                </c:pt>
                <c:pt idx="2">
                  <c:v>#N/A</c:v>
                </c:pt>
                <c:pt idx="3">
                  <c:v>2.1</c:v>
                </c:pt>
                <c:pt idx="4">
                  <c:v>#N/A</c:v>
                </c:pt>
                <c:pt idx="5">
                  <c:v>1.5</c:v>
                </c:pt>
                <c:pt idx="6">
                  <c:v>#N/A</c:v>
                </c:pt>
                <c:pt idx="7">
                  <c:v>1.66</c:v>
                </c:pt>
                <c:pt idx="8">
                  <c:v>#N/A</c:v>
                </c:pt>
                <c:pt idx="9">
                  <c:v>1.69</c:v>
                </c:pt>
              </c:numCache>
            </c:numRef>
          </c:val>
          <c:extLst>
            <c:ext xmlns:c16="http://schemas.microsoft.com/office/drawing/2014/chart" uri="{C3380CC4-5D6E-409C-BE32-E72D297353CC}">
              <c16:uniqueId val="{00000008-D79A-445F-BCD6-FE64834678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2.93</c:v>
                </c:pt>
                <c:pt idx="2">
                  <c:v>#N/A</c:v>
                </c:pt>
                <c:pt idx="3">
                  <c:v>2.4900000000000002</c:v>
                </c:pt>
                <c:pt idx="4">
                  <c:v>#N/A</c:v>
                </c:pt>
                <c:pt idx="5">
                  <c:v>1.92</c:v>
                </c:pt>
                <c:pt idx="6">
                  <c:v>#N/A</c:v>
                </c:pt>
                <c:pt idx="7">
                  <c:v>3.12</c:v>
                </c:pt>
                <c:pt idx="8">
                  <c:v>#N/A</c:v>
                </c:pt>
                <c:pt idx="9">
                  <c:v>2.99</c:v>
                </c:pt>
              </c:numCache>
            </c:numRef>
          </c:val>
          <c:extLst>
            <c:ext xmlns:c16="http://schemas.microsoft.com/office/drawing/2014/chart" uri="{C3380CC4-5D6E-409C-BE32-E72D297353CC}">
              <c16:uniqueId val="{00000009-D79A-445F-BCD6-FE64834678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724</c:v>
                </c:pt>
                <c:pt idx="5">
                  <c:v>697</c:v>
                </c:pt>
                <c:pt idx="8">
                  <c:v>641</c:v>
                </c:pt>
                <c:pt idx="11">
                  <c:v>599</c:v>
                </c:pt>
                <c:pt idx="14">
                  <c:v>608</c:v>
                </c:pt>
              </c:numCache>
            </c:numRef>
          </c:val>
          <c:extLst>
            <c:ext xmlns:c16="http://schemas.microsoft.com/office/drawing/2014/chart" uri="{C3380CC4-5D6E-409C-BE32-E72D297353CC}">
              <c16:uniqueId val="{00000000-0D6F-4743-A550-7B8FA6AB28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6F-4743-A550-7B8FA6AB28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10</c:v>
                </c:pt>
                <c:pt idx="6">
                  <c:v>8</c:v>
                </c:pt>
                <c:pt idx="9">
                  <c:v>7</c:v>
                </c:pt>
                <c:pt idx="12">
                  <c:v>6</c:v>
                </c:pt>
              </c:numCache>
            </c:numRef>
          </c:val>
          <c:extLst>
            <c:ext xmlns:c16="http://schemas.microsoft.com/office/drawing/2014/chart" uri="{C3380CC4-5D6E-409C-BE32-E72D297353CC}">
              <c16:uniqueId val="{00000002-0D6F-4743-A550-7B8FA6AB28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52</c:v>
                </c:pt>
                <c:pt idx="6">
                  <c:v>24</c:v>
                </c:pt>
                <c:pt idx="9">
                  <c:v>0</c:v>
                </c:pt>
                <c:pt idx="12">
                  <c:v>0</c:v>
                </c:pt>
              </c:numCache>
            </c:numRef>
          </c:val>
          <c:extLst>
            <c:ext xmlns:c16="http://schemas.microsoft.com/office/drawing/2014/chart" uri="{C3380CC4-5D6E-409C-BE32-E72D297353CC}">
              <c16:uniqueId val="{00000003-0D6F-4743-A550-7B8FA6AB28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215</c:v>
                </c:pt>
                <c:pt idx="3">
                  <c:v>214</c:v>
                </c:pt>
                <c:pt idx="6">
                  <c:v>225</c:v>
                </c:pt>
                <c:pt idx="9">
                  <c:v>222</c:v>
                </c:pt>
                <c:pt idx="12">
                  <c:v>226</c:v>
                </c:pt>
              </c:numCache>
            </c:numRef>
          </c:val>
          <c:extLst>
            <c:ext xmlns:c16="http://schemas.microsoft.com/office/drawing/2014/chart" uri="{C3380CC4-5D6E-409C-BE32-E72D297353CC}">
              <c16:uniqueId val="{00000004-0D6F-4743-A550-7B8FA6AB28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6F-4743-A550-7B8FA6AB28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6F-4743-A550-7B8FA6AB28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644</c:v>
                </c:pt>
                <c:pt idx="3">
                  <c:v>656</c:v>
                </c:pt>
                <c:pt idx="6">
                  <c:v>625</c:v>
                </c:pt>
                <c:pt idx="9">
                  <c:v>581</c:v>
                </c:pt>
                <c:pt idx="12">
                  <c:v>578</c:v>
                </c:pt>
              </c:numCache>
            </c:numRef>
          </c:val>
          <c:extLst>
            <c:ext xmlns:c16="http://schemas.microsoft.com/office/drawing/2014/chart" uri="{C3380CC4-5D6E-409C-BE32-E72D297353CC}">
              <c16:uniqueId val="{00000007-0D6F-4743-A550-7B8FA6AB28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207</c:v>
                </c:pt>
                <c:pt idx="2">
                  <c:v>#N/A</c:v>
                </c:pt>
                <c:pt idx="3">
                  <c:v>#N/A</c:v>
                </c:pt>
                <c:pt idx="4">
                  <c:v>235</c:v>
                </c:pt>
                <c:pt idx="5">
                  <c:v>#N/A</c:v>
                </c:pt>
                <c:pt idx="6">
                  <c:v>#N/A</c:v>
                </c:pt>
                <c:pt idx="7">
                  <c:v>241</c:v>
                </c:pt>
                <c:pt idx="8">
                  <c:v>#N/A</c:v>
                </c:pt>
                <c:pt idx="9">
                  <c:v>#N/A</c:v>
                </c:pt>
                <c:pt idx="10">
                  <c:v>211</c:v>
                </c:pt>
                <c:pt idx="11">
                  <c:v>#N/A</c:v>
                </c:pt>
                <c:pt idx="12">
                  <c:v>#N/A</c:v>
                </c:pt>
                <c:pt idx="13">
                  <c:v>202</c:v>
                </c:pt>
                <c:pt idx="14">
                  <c:v>#N/A</c:v>
                </c:pt>
              </c:numCache>
            </c:numRef>
          </c:val>
          <c:smooth val="0"/>
          <c:extLst>
            <c:ext xmlns:c16="http://schemas.microsoft.com/office/drawing/2014/chart" uri="{C3380CC4-5D6E-409C-BE32-E72D297353CC}">
              <c16:uniqueId val="{00000008-0D6F-4743-A550-7B8FA6AB28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5163</c:v>
                </c:pt>
                <c:pt idx="5">
                  <c:v>4582</c:v>
                </c:pt>
                <c:pt idx="8">
                  <c:v>4316</c:v>
                </c:pt>
                <c:pt idx="11">
                  <c:v>4829</c:v>
                </c:pt>
                <c:pt idx="14">
                  <c:v>4699</c:v>
                </c:pt>
              </c:numCache>
            </c:numRef>
          </c:val>
          <c:extLst>
            <c:ext xmlns:c16="http://schemas.microsoft.com/office/drawing/2014/chart" uri="{C3380CC4-5D6E-409C-BE32-E72D297353CC}">
              <c16:uniqueId val="{00000000-C158-4892-8B1E-431C746A1A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361</c:v>
                </c:pt>
                <c:pt idx="5">
                  <c:v>333</c:v>
                </c:pt>
                <c:pt idx="8">
                  <c:v>272</c:v>
                </c:pt>
                <c:pt idx="11">
                  <c:v>182</c:v>
                </c:pt>
                <c:pt idx="14">
                  <c:v>151</c:v>
                </c:pt>
              </c:numCache>
            </c:numRef>
          </c:val>
          <c:extLst>
            <c:ext xmlns:c16="http://schemas.microsoft.com/office/drawing/2014/chart" uri="{C3380CC4-5D6E-409C-BE32-E72D297353CC}">
              <c16:uniqueId val="{00000001-C158-4892-8B1E-431C746A1A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1718</c:v>
                </c:pt>
                <c:pt idx="5">
                  <c:v>1848</c:v>
                </c:pt>
                <c:pt idx="8">
                  <c:v>1900</c:v>
                </c:pt>
                <c:pt idx="11">
                  <c:v>1995</c:v>
                </c:pt>
                <c:pt idx="14">
                  <c:v>2022</c:v>
                </c:pt>
              </c:numCache>
            </c:numRef>
          </c:val>
          <c:extLst>
            <c:ext xmlns:c16="http://schemas.microsoft.com/office/drawing/2014/chart" uri="{C3380CC4-5D6E-409C-BE32-E72D297353CC}">
              <c16:uniqueId val="{00000002-C158-4892-8B1E-431C746A1A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8-4892-8B1E-431C746A1A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8-4892-8B1E-431C746A1A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58-4892-8B1E-431C746A1A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518</c:v>
                </c:pt>
                <c:pt idx="3">
                  <c:v>520</c:v>
                </c:pt>
                <c:pt idx="6">
                  <c:v>489</c:v>
                </c:pt>
                <c:pt idx="9">
                  <c:v>447</c:v>
                </c:pt>
                <c:pt idx="12">
                  <c:v>464</c:v>
                </c:pt>
              </c:numCache>
            </c:numRef>
          </c:val>
          <c:extLst>
            <c:ext xmlns:c16="http://schemas.microsoft.com/office/drawing/2014/chart" uri="{C3380CC4-5D6E-409C-BE32-E72D297353CC}">
              <c16:uniqueId val="{00000006-C158-4892-8B1E-431C746A1A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c:v>
                </c:pt>
                <c:pt idx="3">
                  <c:v>24</c:v>
                </c:pt>
                <c:pt idx="6">
                  <c:v>0</c:v>
                </c:pt>
                <c:pt idx="9">
                  <c:v>0</c:v>
                </c:pt>
                <c:pt idx="12">
                  <c:v>0</c:v>
                </c:pt>
              </c:numCache>
            </c:numRef>
          </c:val>
          <c:extLst>
            <c:ext xmlns:c16="http://schemas.microsoft.com/office/drawing/2014/chart" uri="{C3380CC4-5D6E-409C-BE32-E72D297353CC}">
              <c16:uniqueId val="{00000007-C158-4892-8B1E-431C746A1A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2163</c:v>
                </c:pt>
                <c:pt idx="3">
                  <c:v>2054</c:v>
                </c:pt>
                <c:pt idx="6">
                  <c:v>2186</c:v>
                </c:pt>
                <c:pt idx="9">
                  <c:v>2298</c:v>
                </c:pt>
                <c:pt idx="12">
                  <c:v>2340</c:v>
                </c:pt>
              </c:numCache>
            </c:numRef>
          </c:val>
          <c:extLst>
            <c:ext xmlns:c16="http://schemas.microsoft.com/office/drawing/2014/chart" uri="{C3380CC4-5D6E-409C-BE32-E72D297353CC}">
              <c16:uniqueId val="{00000008-C158-4892-8B1E-431C746A1A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58-4892-8B1E-431C746A1A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4728</c:v>
                </c:pt>
                <c:pt idx="3">
                  <c:v>4418</c:v>
                </c:pt>
                <c:pt idx="6">
                  <c:v>4339</c:v>
                </c:pt>
                <c:pt idx="9">
                  <c:v>4337</c:v>
                </c:pt>
                <c:pt idx="12">
                  <c:v>4204</c:v>
                </c:pt>
              </c:numCache>
            </c:numRef>
          </c:val>
          <c:extLst>
            <c:ext xmlns:c16="http://schemas.microsoft.com/office/drawing/2014/chart" uri="{C3380CC4-5D6E-409C-BE32-E72D297353CC}">
              <c16:uniqueId val="{0000000A-C158-4892-8B1E-431C746A1A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242</c:v>
                </c:pt>
                <c:pt idx="2">
                  <c:v>#N/A</c:v>
                </c:pt>
                <c:pt idx="3">
                  <c:v>#N/A</c:v>
                </c:pt>
                <c:pt idx="4">
                  <c:v>253</c:v>
                </c:pt>
                <c:pt idx="5">
                  <c:v>#N/A</c:v>
                </c:pt>
                <c:pt idx="6">
                  <c:v>#N/A</c:v>
                </c:pt>
                <c:pt idx="7">
                  <c:v>526</c:v>
                </c:pt>
                <c:pt idx="8">
                  <c:v>#N/A</c:v>
                </c:pt>
                <c:pt idx="9">
                  <c:v>#N/A</c:v>
                </c:pt>
                <c:pt idx="10">
                  <c:v>76</c:v>
                </c:pt>
                <c:pt idx="11">
                  <c:v>#N/A</c:v>
                </c:pt>
                <c:pt idx="12">
                  <c:v>#N/A</c:v>
                </c:pt>
                <c:pt idx="13">
                  <c:v>137</c:v>
                </c:pt>
                <c:pt idx="14">
                  <c:v>#N/A</c:v>
                </c:pt>
              </c:numCache>
            </c:numRef>
          </c:val>
          <c:smooth val="0"/>
          <c:extLst>
            <c:ext xmlns:c16="http://schemas.microsoft.com/office/drawing/2014/chart" uri="{C3380CC4-5D6E-409C-BE32-E72D297353CC}">
              <c16:uniqueId val="{0000000B-C158-4892-8B1E-431C746A1A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756</c:v>
                </c:pt>
                <c:pt idx="1">
                  <c:v>637</c:v>
                </c:pt>
                <c:pt idx="2">
                  <c:v>677</c:v>
                </c:pt>
              </c:numCache>
            </c:numRef>
          </c:val>
          <c:extLst>
            <c:ext xmlns:c16="http://schemas.microsoft.com/office/drawing/2014/chart" uri="{C3380CC4-5D6E-409C-BE32-E72D297353CC}">
              <c16:uniqueId val="{00000000-64FE-4EFD-AB4F-9F64017956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64FE-4EFD-AB4F-9F64017956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860</c:v>
                </c:pt>
                <c:pt idx="1">
                  <c:v>1020</c:v>
                </c:pt>
                <c:pt idx="2">
                  <c:v>1046</c:v>
                </c:pt>
              </c:numCache>
            </c:numRef>
          </c:val>
          <c:extLst>
            <c:ext xmlns:c16="http://schemas.microsoft.com/office/drawing/2014/chart" uri="{C3380CC4-5D6E-409C-BE32-E72D297353CC}">
              <c16:uniqueId val="{00000002-64FE-4EFD-AB4F-9F64017956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{BB124A38-3AAD-458D-9D35-54C8A51AA116}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5E-4F3D-BC06-EE2DEB9D7F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{0E4B975F-179D-4002-A743-0AEC233FD26C}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E-4F3D-BC06-EE2DEB9D7F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{DE5FDC1A-0459-47F9-8E1F-FB9862EC353F}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E-4F3D-BC06-EE2DEB9D7F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{E805231C-615C-471D-936C-A3365AD3A688}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E-4F3D-BC06-EE2DEB9D7F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{33685785-B800-4F13-9560-EFDEA115F922}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E-4F3D-BC06-EE2DEB9D7F0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{59950999-4568-4BEF-8457-E3B48570A920}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5E-4F3D-BC06-EE2DEB9D7F0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{9B28A541-F5BF-4E6B-8D67-5854EB30E3B3}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5E-4F3D-BC06-EE2DEB9D7F0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{35EC185D-0205-4ABD-B30E-8AB5965BC17D}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5E-4F3D-BC06-EE2DEB9D7F0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{A7D14AE5-D644-47EB-8F10-8CDAADFF8265}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5E-4F3D-BC06-EE2DEB9D7F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67.3</c:v>
                </c:pt>
                <c:pt idx="16">
                  <c:v>68.8</c:v>
                </c:pt>
                <c:pt idx="24">
                  <c:v>70.599999999999994</c:v>
                </c:pt>
                <c:pt idx="32">
                  <c:v>72.3</c:v>
                </c:pt>
              </c:numCache>
            </c:numRef>
          </c:xVal>
          <c:yVal>
            <c:numRef>
              <c:f>公会計指標分析・財政指標組合せ分析表!$BP$51:$DC$51</c:f>
              <c:numCache>
                <c:formatCode>#,##0.0;"▲ "#,##0.0</c:formatCode>
                <c:ptCount val="40"/>
                <c:pt idx="8">
                  <c:v>10</c:v>
                </c:pt>
                <c:pt idx="16">
                  <c:v>21.4</c:v>
                </c:pt>
                <c:pt idx="24">
                  <c:v>3.1</c:v>
                </c:pt>
                <c:pt idx="32">
                  <c:v>5.7</c:v>
                </c:pt>
              </c:numCache>
            </c:numRef>
          </c:yVal>
          <c:smooth val="0"/>
          <c:extLst>
            <c:ext xmlns:c16="http://schemas.microsoft.com/office/drawing/2014/chart" uri="{C3380CC4-5D6E-409C-BE32-E72D297353CC}">
              <c16:uniqueId val="{00000009-085E-4F3D-BC06-EE2DEB9D7F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{D1687B86-E5D5-43BD-9F95-E804564408E4}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5E-4F3D-BC06-EE2DEB9D7F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{4BAA5477-0599-4D7A-9F61-D3542EE520E5}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E-4F3D-BC06-EE2DEB9D7F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{98F75709-602E-4B4E-8EAD-9C3FD1FC496E}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E-4F3D-BC06-EE2DEB9D7F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{7ED38E0C-99A8-4386-94EF-7172FBC76856}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E-4F3D-BC06-EE2DEB9D7F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{AF85687A-5C49-463D-B0FA-27FCABCD0C55}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E-4F3D-BC06-EE2DEB9D7F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{2B4308DA-10CA-4D6C-987A-661893E71802}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5E-4F3D-BC06-EE2DEB9D7F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{2E7EB9BA-69C7-4CCB-BAA9-F91F76DC4088}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5E-4F3D-BC06-EE2DEB9D7F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{57971861-D906-429B-8C1F-A577D7EA68AE}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5E-4F3D-BC06-EE2DEB9D7F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{AE34F138-246B-4766-8484-5B7430B06D98}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5E-4F3D-BC06-EE2DEB9D7F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85E-4F3D-BC06-EE2DEB9D7F07}"/>
            </c:ext>
          </c:extLst>
        </c:ser>
        <c:dLbls>
          <c:showLegendKey val="0"/>
          <c:showVal val="1"/>
          <c:showCatName val="0"/>
          <c:showSerName val="0"/>
          <c:showPercent val="0"/>
          <c:showBubbleSize val="0"/>
        </c:dLbls>
        <c:axId val="46179840"/>
        <c:axId val="46181760"/>
      </c:scatterChart>
      <c:valAx>
        <c:axId val="46179840"/>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{69B53D97-FDF4-4B81-8FFF-698D3D3BB1A7}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51-46ED-9C5D-D262ABACA3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{0C2A632C-AEBC-4350-B262-5D83B869DF3E}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51-46ED-9C5D-D262ABACA3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{D389CC0A-7961-46B8-AC62-5B7F01D663FC}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51-46ED-9C5D-D262ABACA3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{F72FDD9A-E65E-4D5C-BC0B-617F35B9FA87}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51-46ED-9C5D-D262ABACA3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{12AB1451-7887-45E4-B366-F937A0E7B629}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51-46ED-9C5D-D262ABACA3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{6C27DD4F-48DF-46FA-A6D5-29F871C64005}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51-46ED-9C5D-D262ABACA3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{10079A26-3739-41EE-BCFA-47E27FA69B4C}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51-46ED-9C5D-D262ABACA33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{10374407-B4E2-471C-ADCE-2D4C5AE14CEC}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51-46ED-9C5D-D262ABACA33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{93BCE1C9-B585-4E9E-A892-88F1793B5C37}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51-46ED-9C5D-D262ABACA3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9.5</c:v>
                </c:pt>
                <c:pt idx="16">
                  <c:v>9</c:v>
                </c:pt>
                <c:pt idx="24">
                  <c:v>9.3000000000000007</c:v>
                </c:pt>
                <c:pt idx="32">
                  <c:v>9</c:v>
                </c:pt>
              </c:numCache>
            </c:numRef>
          </c:xVal>
          <c:yVal>
            <c:numRef>
              <c:f>公会計指標分析・財政指標組合せ分析表!$BP$73:$DC$73</c:f>
              <c:numCache>
                <c:formatCode>#,##0.0;"▲ "#,##0.0</c:formatCode>
                <c:ptCount val="40"/>
                <c:pt idx="0">
                  <c:v>9.3000000000000007</c:v>
                </c:pt>
                <c:pt idx="8">
                  <c:v>10</c:v>
                </c:pt>
                <c:pt idx="16">
                  <c:v>21.4</c:v>
                </c:pt>
                <c:pt idx="24">
                  <c:v>3.1</c:v>
                </c:pt>
                <c:pt idx="32">
                  <c:v>5.7</c:v>
                </c:pt>
              </c:numCache>
            </c:numRef>
          </c:yVal>
          <c:smooth val="0"/>
          <c:extLst>
            <c:ext xmlns:c16="http://schemas.microsoft.com/office/drawing/2014/chart" uri="{C3380CC4-5D6E-409C-BE32-E72D297353CC}">
              <c16:uniqueId val="{00000009-3551-46ED-9C5D-D262ABACA3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{7FE2B342-9085-4CE4-A38A-B90F578EA2CF}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51-46ED-9C5D-D262ABACA3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{9CD1FC32-29B6-4EBA-AC37-C5CE411A7DFD}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51-46ED-9C5D-D262ABACA3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{1E752948-668D-46BB-B255-0C4DBBB8A7B0}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51-46ED-9C5D-D262ABACA3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{DA72FF19-3ED9-4EA9-96CC-B3882D804AF0}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51-46ED-9C5D-D262ABACA3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{BF2D996B-918F-44E3-A065-5AC9328B3914}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51-46ED-9C5D-D262ABACA332}"/>
                </c:ext>
              </c:extLst>
            </c:dLbl>
            <c:dLbl>
              <c:idx val="8"/>
              <c:layout>
                <c:manualLayout>
                  <c:x val="-2.75888172102298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{45CD3133-BE02-429C-8042-D5F0B5A768F5}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51-46ED-9C5D-D262ABACA332}"/>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{8A4D30EA-6FFF-4E3D-85DF-23FB98E1DBF6}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51-46ED-9C5D-D262ABACA332}"/>
                </c:ext>
              </c:extLst>
            </c:dLbl>
            <c:dLbl>
              <c:idx val="24"/>
              <c:layout>
                <c:manualLayout>
                  <c:x val="-1.8235628084250027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{08797060-D971-4866-A3D8-3E3763A27658}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51-46ED-9C5D-D262ABACA332}"/>
                </c:ext>
              </c:extLst>
            </c:dLbl>
            <c:dLbl>
              <c:idx val="32"/>
              <c:layout>
                <c:manualLayout>
                  <c:x val="-3.5679517133956389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{2C802BE4-F2E3-41AA-A9C7-30FD30D5D644}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51-46ED-9C5D-D262ABACA3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51-46ED-9C5D-D262ABACA332}"/>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が進み、年齢構成も少子高齢化が著しい状況にある。基幹産業である酪農業では、乳価が安定していて農業所得はやや高い水準にあるが、後継者がいない等の理由による離農で農家戸数が減少しており、法人化や大規模化等の経営基盤の強化が進めてられ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過去に実施した投資的事業に係る公債費、職員給与を含む人件費や公共施設の老朽化に伴う維持補修費が経常経費の大部分を占めている。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令和元年度決算では類似団体平均に近い比率となっているが、公債費について、一般会計では減少傾向が続くと見込まれるのの、水道事業会計では、泉源浄水場整備に係る償還が令和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ことにより、一般会計からの繰出金が増加すると見込まれ、経常収支比率は類似団体と比較して高くなると見込まれる。引き続き、新規起債の抑制、職員定数管理を徹底するなど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51435</xdr:rowOff>
    </xdr:to>
    <xdr:cxnSp macro="">
      <xdr:nvCxnSpPr>
        <xdr:cNvPr id="131" name="直線コネクタ 130"/>
        <xdr:cNvCxnSpPr/>
      </xdr:nvCxnSpPr>
      <xdr:spPr>
        <a:xfrm>
          <a:off x="4114800" y="1102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155998</xdr:rowOff>
    </xdr:to>
    <xdr:cxnSp macro="">
      <xdr:nvCxnSpPr>
        <xdr:cNvPr id="134" name="直線コネクタ 133"/>
        <xdr:cNvCxnSpPr/>
      </xdr:nvCxnSpPr>
      <xdr:spPr>
        <a:xfrm flipV="1">
          <a:off x="3225800" y="1102423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155998</xdr:rowOff>
    </xdr:to>
    <xdr:cxnSp macro="">
      <xdr:nvCxnSpPr>
        <xdr:cNvPr id="137" name="直線コネクタ 136"/>
        <xdr:cNvCxnSpPr/>
      </xdr:nvCxnSpPr>
      <xdr:spPr>
        <a:xfrm>
          <a:off x="2336800" y="1093173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130387</xdr:rowOff>
    </xdr:to>
    <xdr:cxnSp macro="">
      <xdr:nvCxnSpPr>
        <xdr:cNvPr id="140" name="直線コネクタ 139"/>
        <xdr:cNvCxnSpPr/>
      </xdr:nvCxnSpPr>
      <xdr:spPr>
        <a:xfrm>
          <a:off x="1447800" y="107789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0" name="楕円 149"/>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1"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3" name="テキスト ボックス 152"/>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4" name="楕円 153"/>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20125</xdr:rowOff>
    </xdr:from>
    <xdr:ext cx="762000" cy="259045"/>
    <xdr:sp macro="" textlink="">
      <xdr:nvSpPr>
        <xdr:cNvPr id="155" name="テキスト ボックス 154"/>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6" name="楕円 155"/>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7" name="テキスト ボックス 156"/>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8" name="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59" name="テキスト ボックス 158"/>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人当たりの人件費・物件費等決算額が類似団体と比較して高い傾向が続いている。平成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雪による影響で除排雪に要する経費が大きくなったことから、類似団体との差が大きくなっている。経常的に要する人件費や、公共施設の維持管理に要する経費も増加傾向にある。引き続き、職員定数管理の徹底、公共施設の統廃合を計画的に進め、人件費・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66323</xdr:rowOff>
    </xdr:from>
    <xdr:to>
      <xdr:col>23</xdr:col>
      <xdr:colOff>133350</xdr:colOff>
      <xdr:row>83</xdr:row>
      <xdr:rowOff>75336</xdr:rowOff>
    </xdr:to>
    <xdr:cxnSp macro="">
      <xdr:nvCxnSpPr>
        <xdr:cNvPr id="195" name="直線コネクタ 194"/>
        <xdr:cNvCxnSpPr/>
      </xdr:nvCxnSpPr>
      <xdr:spPr>
        <a:xfrm flipV="1">
          <a:off x="4114800" y="14296673"/>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75336</xdr:rowOff>
    </xdr:from>
    <xdr:to>
      <xdr:col>19</xdr:col>
      <xdr:colOff>133350</xdr:colOff>
      <xdr:row>84</xdr:row>
      <xdr:rowOff>20906</xdr:rowOff>
    </xdr:to>
    <xdr:cxnSp macro="">
      <xdr:nvCxnSpPr>
        <xdr:cNvPr id="198" name="直線コネクタ 197"/>
        <xdr:cNvCxnSpPr/>
      </xdr:nvCxnSpPr>
      <xdr:spPr>
        <a:xfrm flipV="1">
          <a:off x="3225800" y="14305686"/>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55772</xdr:rowOff>
    </xdr:from>
    <xdr:to>
      <xdr:col>15</xdr:col>
      <xdr:colOff>82550</xdr:colOff>
      <xdr:row>84</xdr:row>
      <xdr:rowOff>20906</xdr:rowOff>
    </xdr:to>
    <xdr:cxnSp macro="">
      <xdr:nvCxnSpPr>
        <xdr:cNvPr id="201" name="直線コネクタ 200"/>
        <xdr:cNvCxnSpPr/>
      </xdr:nvCxnSpPr>
      <xdr:spPr>
        <a:xfrm>
          <a:off x="2336800" y="14286122"/>
          <a:ext cx="889000" cy="1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161917</xdr:rowOff>
    </xdr:from>
    <xdr:to>
      <xdr:col>11</xdr:col>
      <xdr:colOff>31750</xdr:colOff>
      <xdr:row>83</xdr:row>
      <xdr:rowOff>55772</xdr:rowOff>
    </xdr:to>
    <xdr:cxnSp macro="">
      <xdr:nvCxnSpPr>
        <xdr:cNvPr id="204" name="直線コネクタ 203"/>
        <xdr:cNvCxnSpPr/>
      </xdr:nvCxnSpPr>
      <xdr:spPr>
        <a:xfrm>
          <a:off x="1447800" y="14220817"/>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15523</xdr:rowOff>
    </xdr:from>
    <xdr:to>
      <xdr:col>23</xdr:col>
      <xdr:colOff>184150</xdr:colOff>
      <xdr:row>83</xdr:row>
      <xdr:rowOff>117123</xdr:rowOff>
    </xdr:to>
    <xdr:sp macro="" textlink="">
      <xdr:nvSpPr>
        <xdr:cNvPr id="214" name="楕円 213"/>
        <xdr:cNvSpPr/>
      </xdr:nvSpPr>
      <xdr:spPr>
        <a:xfrm>
          <a:off x="4902200" y="14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159050</xdr:rowOff>
    </xdr:from>
    <xdr:ext cx="762000" cy="259045"/>
    <xdr:sp macro="" textlink="">
      <xdr:nvSpPr>
        <xdr:cNvPr id="215" name="人件費・物件費等の状況該当値テキスト"/>
        <xdr:cNvSpPr txBox="1"/>
      </xdr:nvSpPr>
      <xdr:spPr>
        <a:xfrm>
          <a:off x="5041900" y="142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24536</xdr:rowOff>
    </xdr:from>
    <xdr:to>
      <xdr:col>19</xdr:col>
      <xdr:colOff>184150</xdr:colOff>
      <xdr:row>83</xdr:row>
      <xdr:rowOff>126136</xdr:rowOff>
    </xdr:to>
    <xdr:sp macro="" textlink="">
      <xdr:nvSpPr>
        <xdr:cNvPr id="216" name="楕円 215"/>
        <xdr:cNvSpPr/>
      </xdr:nvSpPr>
      <xdr:spPr>
        <a:xfrm>
          <a:off x="4064000" y="142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110913</xdr:rowOff>
    </xdr:from>
    <xdr:ext cx="736600" cy="259045"/>
    <xdr:sp macro="" textlink="">
      <xdr:nvSpPr>
        <xdr:cNvPr id="217" name="テキスト ボックス 216"/>
        <xdr:cNvSpPr txBox="1"/>
      </xdr:nvSpPr>
      <xdr:spPr>
        <a:xfrm>
          <a:off x="3733800" y="1434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141556</xdr:rowOff>
    </xdr:from>
    <xdr:to>
      <xdr:col>15</xdr:col>
      <xdr:colOff>133350</xdr:colOff>
      <xdr:row>84</xdr:row>
      <xdr:rowOff>71706</xdr:rowOff>
    </xdr:to>
    <xdr:sp macro="" textlink="">
      <xdr:nvSpPr>
        <xdr:cNvPr id="218" name="楕円 217"/>
        <xdr:cNvSpPr/>
      </xdr:nvSpPr>
      <xdr:spPr>
        <a:xfrm>
          <a:off x="3175000" y="14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56483</xdr:rowOff>
    </xdr:from>
    <xdr:ext cx="762000" cy="259045"/>
    <xdr:sp macro="" textlink="">
      <xdr:nvSpPr>
        <xdr:cNvPr id="219" name="テキスト ボックス 218"/>
        <xdr:cNvSpPr txBox="1"/>
      </xdr:nvSpPr>
      <xdr:spPr>
        <a:xfrm>
          <a:off x="2844800" y="1445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4972</xdr:rowOff>
    </xdr:from>
    <xdr:to>
      <xdr:col>11</xdr:col>
      <xdr:colOff>82550</xdr:colOff>
      <xdr:row>83</xdr:row>
      <xdr:rowOff>106572</xdr:rowOff>
    </xdr:to>
    <xdr:sp macro="" textlink="">
      <xdr:nvSpPr>
        <xdr:cNvPr id="220" name="楕円 219"/>
        <xdr:cNvSpPr/>
      </xdr:nvSpPr>
      <xdr:spPr>
        <a:xfrm>
          <a:off x="2286000" y="142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91349</xdr:rowOff>
    </xdr:from>
    <xdr:ext cx="762000" cy="259045"/>
    <xdr:sp macro="" textlink="">
      <xdr:nvSpPr>
        <xdr:cNvPr id="221" name="テキスト ボックス 220"/>
        <xdr:cNvSpPr txBox="1"/>
      </xdr:nvSpPr>
      <xdr:spPr>
        <a:xfrm>
          <a:off x="1955800" y="1432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111117</xdr:rowOff>
    </xdr:from>
    <xdr:to>
      <xdr:col>7</xdr:col>
      <xdr:colOff>31750</xdr:colOff>
      <xdr:row>83</xdr:row>
      <xdr:rowOff>41267</xdr:rowOff>
    </xdr:to>
    <xdr:sp macro="" textlink="">
      <xdr:nvSpPr>
        <xdr:cNvPr id="222" name="楕円 221"/>
        <xdr:cNvSpPr/>
      </xdr:nvSpPr>
      <xdr:spPr>
        <a:xfrm>
          <a:off x="1397000" y="141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26044</xdr:rowOff>
    </xdr:from>
    <xdr:ext cx="762000" cy="259045"/>
    <xdr:sp macro="" textlink="">
      <xdr:nvSpPr>
        <xdr:cNvPr id="223" name="テキスト ボックス 222"/>
        <xdr:cNvSpPr txBox="1"/>
      </xdr:nvSpPr>
      <xdr:spPr>
        <a:xfrm>
          <a:off x="1066800" y="142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月の間で、給与の独自削減を行って行財政改革の一翼を担ってきたが、平成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年度からは本来の水準に戻している。職員数は類似団体と比較して多いものの、若年層の職員が多いためラスパイレス指数では類似団体と概ね同様な推移となっている。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xdr:rowOff>
    </xdr:from>
    <xdr:to>
      <xdr:col>81</xdr:col>
      <xdr:colOff>44450</xdr:colOff>
      <xdr:row>88</xdr:row>
      <xdr:rowOff>16087</xdr:rowOff>
    </xdr:to>
    <xdr:cxnSp macro="">
      <xdr:nvCxnSpPr>
        <xdr:cNvPr id="257" name="直線コネクタ 256"/>
        <xdr:cNvCxnSpPr/>
      </xdr:nvCxnSpPr>
      <xdr:spPr>
        <a:xfrm>
          <a:off x="16179800" y="150956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8043</xdr:rowOff>
    </xdr:to>
    <xdr:cxnSp macro="">
      <xdr:nvCxnSpPr>
        <xdr:cNvPr id="260" name="直線コネクタ 259"/>
        <xdr:cNvCxnSpPr/>
      </xdr:nvCxnSpPr>
      <xdr:spPr>
        <a:xfrm>
          <a:off x="15290800" y="150876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64346</xdr:rowOff>
    </xdr:to>
    <xdr:cxnSp macro="">
      <xdr:nvCxnSpPr>
        <xdr:cNvPr id="263" name="直線コネクタ 262"/>
        <xdr:cNvCxnSpPr/>
      </xdr:nvCxnSpPr>
      <xdr:spPr>
        <a:xfrm flipV="1">
          <a:off x="14401800" y="1508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64346</xdr:rowOff>
    </xdr:to>
    <xdr:cxnSp macro="">
      <xdr:nvCxnSpPr>
        <xdr:cNvPr id="266" name="直線コネクタ 265"/>
        <xdr:cNvCxnSpPr/>
      </xdr:nvCxnSpPr>
      <xdr:spPr>
        <a:xfrm>
          <a:off x="13512800" y="15127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136737</xdr:rowOff>
    </xdr:from>
    <xdr:to>
      <xdr:col>81</xdr:col>
      <xdr:colOff>95250</xdr:colOff>
      <xdr:row>88</xdr:row>
      <xdr:rowOff>66887</xdr:rowOff>
    </xdr:to>
    <xdr:sp macro="" textlink="">
      <xdr:nvSpPr>
        <xdr:cNvPr id="276" name="楕円 275"/>
        <xdr:cNvSpPr/>
      </xdr:nvSpPr>
      <xdr:spPr>
        <a:xfrm>
          <a:off x="169672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108814</xdr:rowOff>
    </xdr:from>
    <xdr:ext cx="762000" cy="259045"/>
    <xdr:sp macro="" textlink="">
      <xdr:nvSpPr>
        <xdr:cNvPr id="277" name="給与水準   （国との比較）該当値テキスト"/>
        <xdr:cNvSpPr txBox="1"/>
      </xdr:nvSpPr>
      <xdr:spPr>
        <a:xfrm>
          <a:off x="17106900" y="150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128693</xdr:rowOff>
    </xdr:from>
    <xdr:to>
      <xdr:col>77</xdr:col>
      <xdr:colOff>95250</xdr:colOff>
      <xdr:row>88</xdr:row>
      <xdr:rowOff>58843</xdr:rowOff>
    </xdr:to>
    <xdr:sp macro="" textlink="">
      <xdr:nvSpPr>
        <xdr:cNvPr id="278" name="楕円 277"/>
        <xdr:cNvSpPr/>
      </xdr:nvSpPr>
      <xdr:spPr>
        <a:xfrm>
          <a:off x="16129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43620</xdr:rowOff>
    </xdr:from>
    <xdr:ext cx="736600" cy="259045"/>
    <xdr:sp macro="" textlink="">
      <xdr:nvSpPr>
        <xdr:cNvPr id="279" name="テキスト ボックス 278"/>
        <xdr:cNvSpPr txBox="1"/>
      </xdr:nvSpPr>
      <xdr:spPr>
        <a:xfrm>
          <a:off x="15798800" y="151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13546</xdr:rowOff>
    </xdr:from>
    <xdr:to>
      <xdr:col>68</xdr:col>
      <xdr:colOff>203200</xdr:colOff>
      <xdr:row>88</xdr:row>
      <xdr:rowOff>115146</xdr:rowOff>
    </xdr:to>
    <xdr:sp macro="" textlink="">
      <xdr:nvSpPr>
        <xdr:cNvPr id="282" name="楕円 281"/>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99923</xdr:rowOff>
    </xdr:from>
    <xdr:ext cx="762000" cy="259045"/>
    <xdr:sp macro="" textlink="">
      <xdr:nvSpPr>
        <xdr:cNvPr id="283" name="テキスト ボックス 282"/>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近年、地域における雇用の場の確保を推進している観点から、地元出身者（主に高卒）を採用しているほか、保健福祉事業充実のため保健師を多く採用しており、類似団体平均から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職員の定数管理計画に基づいた退職者補充とし、年齢構成に配慮しながら適切な定数管理に努める。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47335</xdr:rowOff>
    </xdr:from>
    <xdr:to>
      <xdr:col>81</xdr:col>
      <xdr:colOff>44450</xdr:colOff>
      <xdr:row>61</xdr:row>
      <xdr:rowOff>63536</xdr:rowOff>
    </xdr:to>
    <xdr:cxnSp macro="">
      <xdr:nvCxnSpPr>
        <xdr:cNvPr id="322" name="直線コネクタ 321"/>
        <xdr:cNvCxnSpPr/>
      </xdr:nvCxnSpPr>
      <xdr:spPr>
        <a:xfrm flipV="1">
          <a:off x="16179800" y="10505785"/>
          <a:ext cx="8382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24239</xdr:rowOff>
    </xdr:from>
    <xdr:to>
      <xdr:col>77</xdr:col>
      <xdr:colOff>44450</xdr:colOff>
      <xdr:row>61</xdr:row>
      <xdr:rowOff>63536</xdr:rowOff>
    </xdr:to>
    <xdr:cxnSp macro="">
      <xdr:nvCxnSpPr>
        <xdr:cNvPr id="325" name="直線コネクタ 324"/>
        <xdr:cNvCxnSpPr/>
      </xdr:nvCxnSpPr>
      <xdr:spPr>
        <a:xfrm>
          <a:off x="15290800" y="10482689"/>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24239</xdr:rowOff>
    </xdr:from>
    <xdr:to>
      <xdr:col>72</xdr:col>
      <xdr:colOff>203200</xdr:colOff>
      <xdr:row>61</xdr:row>
      <xdr:rowOff>32512</xdr:rowOff>
    </xdr:to>
    <xdr:cxnSp macro="">
      <xdr:nvCxnSpPr>
        <xdr:cNvPr id="328" name="直線コネクタ 327"/>
        <xdr:cNvCxnSpPr/>
      </xdr:nvCxnSpPr>
      <xdr:spPr>
        <a:xfrm flipV="1">
          <a:off x="14401800" y="1048268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61</xdr:row>
      <xdr:rowOff>32512</xdr:rowOff>
    </xdr:to>
    <xdr:cxnSp macro="">
      <xdr:nvCxnSpPr>
        <xdr:cNvPr id="331" name="直線コネクタ 330"/>
        <xdr:cNvCxnSpPr/>
      </xdr:nvCxnSpPr>
      <xdr:spPr>
        <a:xfrm>
          <a:off x="13512800" y="10431326"/>
          <a:ext cx="889000" cy="5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167985</xdr:rowOff>
    </xdr:from>
    <xdr:to>
      <xdr:col>81</xdr:col>
      <xdr:colOff>95250</xdr:colOff>
      <xdr:row>61</xdr:row>
      <xdr:rowOff>98135</xdr:rowOff>
    </xdr:to>
    <xdr:sp macro="" textlink="">
      <xdr:nvSpPr>
        <xdr:cNvPr id="341" name="楕円 340"/>
        <xdr:cNvSpPr/>
      </xdr:nvSpPr>
      <xdr:spPr>
        <a:xfrm>
          <a:off x="169672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140062</xdr:rowOff>
    </xdr:from>
    <xdr:ext cx="762000" cy="259045"/>
    <xdr:sp macro="" textlink="">
      <xdr:nvSpPr>
        <xdr:cNvPr id="342" name="定員管理の状況該当値テキスト"/>
        <xdr:cNvSpPr txBox="1"/>
      </xdr:nvSpPr>
      <xdr:spPr>
        <a:xfrm>
          <a:off x="17106900" y="104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12736</xdr:rowOff>
    </xdr:from>
    <xdr:to>
      <xdr:col>77</xdr:col>
      <xdr:colOff>95250</xdr:colOff>
      <xdr:row>61</xdr:row>
      <xdr:rowOff>114336</xdr:rowOff>
    </xdr:to>
    <xdr:sp macro="" textlink="">
      <xdr:nvSpPr>
        <xdr:cNvPr id="343" name="楕円 342"/>
        <xdr:cNvSpPr/>
      </xdr:nvSpPr>
      <xdr:spPr>
        <a:xfrm>
          <a:off x="16129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99113</xdr:rowOff>
    </xdr:from>
    <xdr:ext cx="736600" cy="259045"/>
    <xdr:sp macro="" textlink="">
      <xdr:nvSpPr>
        <xdr:cNvPr id="344" name="テキスト ボックス 343"/>
        <xdr:cNvSpPr txBox="1"/>
      </xdr:nvSpPr>
      <xdr:spPr>
        <a:xfrm>
          <a:off x="15798800" y="1055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144889</xdr:rowOff>
    </xdr:from>
    <xdr:to>
      <xdr:col>73</xdr:col>
      <xdr:colOff>44450</xdr:colOff>
      <xdr:row>61</xdr:row>
      <xdr:rowOff>75039</xdr:rowOff>
    </xdr:to>
    <xdr:sp macro="" textlink="">
      <xdr:nvSpPr>
        <xdr:cNvPr id="345" name="楕円 344"/>
        <xdr:cNvSpPr/>
      </xdr:nvSpPr>
      <xdr:spPr>
        <a:xfrm>
          <a:off x="15240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59816</xdr:rowOff>
    </xdr:from>
    <xdr:ext cx="762000" cy="259045"/>
    <xdr:sp macro="" textlink="">
      <xdr:nvSpPr>
        <xdr:cNvPr id="346" name="テキスト ボックス 345"/>
        <xdr:cNvSpPr txBox="1"/>
      </xdr:nvSpPr>
      <xdr:spPr>
        <a:xfrm>
          <a:off x="14909800" y="1051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153162</xdr:rowOff>
    </xdr:from>
    <xdr:to>
      <xdr:col>68</xdr:col>
      <xdr:colOff>203200</xdr:colOff>
      <xdr:row>61</xdr:row>
      <xdr:rowOff>83312</xdr:rowOff>
    </xdr:to>
    <xdr:sp macro="" textlink="">
      <xdr:nvSpPr>
        <xdr:cNvPr id="347" name="楕円 346"/>
        <xdr:cNvSpPr/>
      </xdr:nvSpPr>
      <xdr:spPr>
        <a:xfrm>
          <a:off x="14351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68089</xdr:rowOff>
    </xdr:from>
    <xdr:ext cx="762000" cy="259045"/>
    <xdr:sp macro="" textlink="">
      <xdr:nvSpPr>
        <xdr:cNvPr id="348" name="テキスト ボックス 347"/>
        <xdr:cNvSpPr txBox="1"/>
      </xdr:nvSpPr>
      <xdr:spPr>
        <a:xfrm>
          <a:off x="14020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49" name="楕円 348"/>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50" name="テキスト ボックス 349"/>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投資的事業に係る償還のピークが過ぎ、新規起債を抑制してきたことから、着実に比率は減少し、類似団体との差は小さくなってきたが、簡易水道施設整備事業で多額の借入を行ったことから、実質公債費比率が増加に転じる年度もあ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今後も、新規起債は抑制し、安定した財政運営に努める。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163068</xdr:rowOff>
    </xdr:to>
    <xdr:cxnSp macro="">
      <xdr:nvCxnSpPr>
        <xdr:cNvPr id="381" name="直線コネクタ 380"/>
        <xdr:cNvCxnSpPr/>
      </xdr:nvCxnSpPr>
      <xdr:spPr>
        <a:xfrm flipV="1">
          <a:off x="16179800" y="71780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163068</xdr:rowOff>
    </xdr:to>
    <xdr:cxnSp macro="">
      <xdr:nvCxnSpPr>
        <xdr:cNvPr id="384" name="直線コネクタ 383"/>
        <xdr:cNvCxnSpPr/>
      </xdr:nvCxnSpPr>
      <xdr:spPr>
        <a:xfrm>
          <a:off x="15290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1270</xdr:rowOff>
    </xdr:to>
    <xdr:cxnSp macro="">
      <xdr:nvCxnSpPr>
        <xdr:cNvPr id="387" name="直線コネクタ 386"/>
        <xdr:cNvCxnSpPr/>
      </xdr:nvCxnSpPr>
      <xdr:spPr>
        <a:xfrm flipV="1">
          <a:off x="14401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68834</xdr:rowOff>
    </xdr:to>
    <xdr:cxnSp macro="">
      <xdr:nvCxnSpPr>
        <xdr:cNvPr id="390" name="直線コネクタ 389"/>
        <xdr:cNvCxnSpPr/>
      </xdr:nvCxnSpPr>
      <xdr:spPr>
        <a:xfrm flipV="1">
          <a:off x="13512800" y="720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2" name="楕円 401"/>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3" name="テキスト ボックス 402"/>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8" name="楕円 407"/>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9" name="テキスト ボックス 408"/>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シェアリングエコノミー拠点等整備事業や泉源浄水場改築などの簡易水道施設の大型事業の起債借入により将来負担比率が発生している。町内には老朽化している建物が多く、簡易水道事業では、配水管の更新も予定されているなど、施設の更新に要する事業費で将来負担比率は類似団体と比較すると高い状況が続く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大型事業終了後は、新規起債は抑制し、公共施設の統廃合等による事業費の削減に努める。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11924</xdr:rowOff>
    </xdr:from>
    <xdr:to>
      <xdr:col>81</xdr:col>
      <xdr:colOff>44450</xdr:colOff>
      <xdr:row>14</xdr:row>
      <xdr:rowOff>46778</xdr:rowOff>
    </xdr:to>
    <xdr:cxnSp macro="">
      <xdr:nvCxnSpPr>
        <xdr:cNvPr id="443" name="直線コネクタ 442"/>
        <xdr:cNvCxnSpPr/>
      </xdr:nvCxnSpPr>
      <xdr:spPr>
        <a:xfrm>
          <a:off x="16179800" y="2412224"/>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11924</xdr:rowOff>
    </xdr:from>
    <xdr:to>
      <xdr:col>77</xdr:col>
      <xdr:colOff>44450</xdr:colOff>
      <xdr:row>15</xdr:row>
      <xdr:rowOff>85796</xdr:rowOff>
    </xdr:to>
    <xdr:cxnSp macro="">
      <xdr:nvCxnSpPr>
        <xdr:cNvPr id="446" name="直線コネクタ 445"/>
        <xdr:cNvCxnSpPr/>
      </xdr:nvCxnSpPr>
      <xdr:spPr>
        <a:xfrm flipV="1">
          <a:off x="15290800" y="2412224"/>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104422</xdr:rowOff>
    </xdr:from>
    <xdr:to>
      <xdr:col>72</xdr:col>
      <xdr:colOff>203200</xdr:colOff>
      <xdr:row>15</xdr:row>
      <xdr:rowOff>85796</xdr:rowOff>
    </xdr:to>
    <xdr:cxnSp macro="">
      <xdr:nvCxnSpPr>
        <xdr:cNvPr id="449" name="直線コネクタ 448"/>
        <xdr:cNvCxnSpPr/>
      </xdr:nvCxnSpPr>
      <xdr:spPr>
        <a:xfrm>
          <a:off x="14401800" y="250472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95038</xdr:rowOff>
    </xdr:from>
    <xdr:to>
      <xdr:col>68</xdr:col>
      <xdr:colOff>152400</xdr:colOff>
      <xdr:row>14</xdr:row>
      <xdr:rowOff>104422</xdr:rowOff>
    </xdr:to>
    <xdr:cxnSp macro="">
      <xdr:nvCxnSpPr>
        <xdr:cNvPr id="452" name="直線コネクタ 451"/>
        <xdr:cNvCxnSpPr/>
      </xdr:nvCxnSpPr>
      <xdr:spPr>
        <a:xfrm>
          <a:off x="13512800" y="249533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62" name="楕円 461"/>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139505</xdr:rowOff>
    </xdr:from>
    <xdr:ext cx="762000" cy="259045"/>
    <xdr:sp macro="" textlink="">
      <xdr:nvSpPr>
        <xdr:cNvPr id="463" name="将来負担の状況該当値テキスト"/>
        <xdr:cNvSpPr txBox="1"/>
      </xdr:nvSpPr>
      <xdr:spPr>
        <a:xfrm>
          <a:off x="17106900" y="23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132574</xdr:rowOff>
    </xdr:from>
    <xdr:to>
      <xdr:col>77</xdr:col>
      <xdr:colOff>95250</xdr:colOff>
      <xdr:row>14</xdr:row>
      <xdr:rowOff>62724</xdr:rowOff>
    </xdr:to>
    <xdr:sp macro="" textlink="">
      <xdr:nvSpPr>
        <xdr:cNvPr id="464" name="楕円 463"/>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47501</xdr:rowOff>
    </xdr:from>
    <xdr:ext cx="736600" cy="259045"/>
    <xdr:sp macro="" textlink="">
      <xdr:nvSpPr>
        <xdr:cNvPr id="465" name="テキスト ボックス 464"/>
        <xdr:cNvSpPr txBox="1"/>
      </xdr:nvSpPr>
      <xdr:spPr>
        <a:xfrm>
          <a:off x="15798800" y="244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34996</xdr:rowOff>
    </xdr:from>
    <xdr:to>
      <xdr:col>73</xdr:col>
      <xdr:colOff>44450</xdr:colOff>
      <xdr:row>15</xdr:row>
      <xdr:rowOff>136596</xdr:rowOff>
    </xdr:to>
    <xdr:sp macro="" textlink="">
      <xdr:nvSpPr>
        <xdr:cNvPr id="466" name="楕円 465"/>
        <xdr:cNvSpPr/>
      </xdr:nvSpPr>
      <xdr:spPr>
        <a:xfrm>
          <a:off x="15240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121373</xdr:rowOff>
    </xdr:from>
    <xdr:ext cx="762000" cy="259045"/>
    <xdr:sp macro="" textlink="">
      <xdr:nvSpPr>
        <xdr:cNvPr id="467" name="テキスト ボックス 466"/>
        <xdr:cNvSpPr txBox="1"/>
      </xdr:nvSpPr>
      <xdr:spPr>
        <a:xfrm>
          <a:off x="14909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53622</xdr:rowOff>
    </xdr:from>
    <xdr:to>
      <xdr:col>68</xdr:col>
      <xdr:colOff>203200</xdr:colOff>
      <xdr:row>14</xdr:row>
      <xdr:rowOff>155222</xdr:rowOff>
    </xdr:to>
    <xdr:sp macro="" textlink="">
      <xdr:nvSpPr>
        <xdr:cNvPr id="468" name="楕円 467"/>
        <xdr:cNvSpPr/>
      </xdr:nvSpPr>
      <xdr:spPr>
        <a:xfrm>
          <a:off x="143510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139999</xdr:rowOff>
    </xdr:from>
    <xdr:ext cx="762000" cy="259045"/>
    <xdr:sp macro="" textlink="">
      <xdr:nvSpPr>
        <xdr:cNvPr id="469" name="テキスト ボックス 468"/>
        <xdr:cNvSpPr txBox="1"/>
      </xdr:nvSpPr>
      <xdr:spPr>
        <a:xfrm>
          <a:off x="14020800" y="25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44238</xdr:rowOff>
    </xdr:from>
    <xdr:to>
      <xdr:col>64</xdr:col>
      <xdr:colOff>152400</xdr:colOff>
      <xdr:row>14</xdr:row>
      <xdr:rowOff>145838</xdr:rowOff>
    </xdr:to>
    <xdr:sp macro="" textlink="">
      <xdr:nvSpPr>
        <xdr:cNvPr id="470" name="楕円 469"/>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130615</xdr:rowOff>
    </xdr:from>
    <xdr:ext cx="762000" cy="259045"/>
    <xdr:sp macro="" textlink="">
      <xdr:nvSpPr>
        <xdr:cNvPr id="471" name="テキスト ボックス 470"/>
        <xdr:cNvSpPr txBox="1"/>
      </xdr:nvSpPr>
      <xdr:spPr>
        <a:xfrm>
          <a:off x="131318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本町の職員の年齢構成は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歳代が多く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歳代が少ない傾向が続いてきたが、高年齢層の定年退職と新規採用による補充で若年化が進み類似団体平均を下回っている。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人当たりの職員数は類似団体平均と比較して多く、年齢構成も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歳代前半が多くなっていることから、今後は人件費の割合が増加していくものと推測している。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115570</xdr:rowOff>
    </xdr:to>
    <xdr:cxnSp macro="">
      <xdr:nvCxnSpPr>
        <xdr:cNvPr id="64" name="直線コネクタ 63"/>
        <xdr:cNvCxnSpPr/>
      </xdr:nvCxnSpPr>
      <xdr:spPr>
        <a:xfrm>
          <a:off x="3987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101854</xdr:rowOff>
    </xdr:to>
    <xdr:cxnSp macro="">
      <xdr:nvCxnSpPr>
        <xdr:cNvPr id="67" name="直線コネクタ 66"/>
        <xdr:cNvCxnSpPr/>
      </xdr:nvCxnSpPr>
      <xdr:spPr>
        <a:xfrm flipV="1">
          <a:off x="3098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101854</xdr:rowOff>
    </xdr:to>
    <xdr:cxnSp macro="">
      <xdr:nvCxnSpPr>
        <xdr:cNvPr id="70" name="直線コネクタ 69"/>
        <xdr:cNvCxnSpPr/>
      </xdr:nvCxnSpPr>
      <xdr:spPr>
        <a:xfrm>
          <a:off x="2209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46990</xdr:rowOff>
    </xdr:to>
    <xdr:cxnSp macro="">
      <xdr:nvCxnSpPr>
        <xdr:cNvPr id="73" name="直線コネクタ 72"/>
        <xdr:cNvCxnSpPr/>
      </xdr:nvCxnSpPr>
      <xdr:spPr>
        <a:xfrm>
          <a:off x="1320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2" name="テキスト ボックス 91"/>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類似団体平均と比較すると、物件費の占める割合は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ポイント下回っているが、公共施設の老朽化は進んでおり、公共施設の管理に要する経費は増加傾向にある。住民サービスを低下させないようにしつつ、事務的経費などの経費削減の徹底を図る。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66040</xdr:rowOff>
    </xdr:to>
    <xdr:cxnSp macro="">
      <xdr:nvCxnSpPr>
        <xdr:cNvPr id="125" name="直線コネクタ 124"/>
        <xdr:cNvCxnSpPr/>
      </xdr:nvCxnSpPr>
      <xdr:spPr>
        <a:xfrm>
          <a:off x="15671800" y="2740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168910</xdr:rowOff>
    </xdr:to>
    <xdr:cxnSp macro="">
      <xdr:nvCxnSpPr>
        <xdr:cNvPr id="128" name="直線コネクタ 127"/>
        <xdr:cNvCxnSpPr/>
      </xdr:nvCxnSpPr>
      <xdr:spPr>
        <a:xfrm>
          <a:off x="14782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123190</xdr:rowOff>
    </xdr:to>
    <xdr:cxnSp macro="">
      <xdr:nvCxnSpPr>
        <xdr:cNvPr id="131" name="直線コネクタ 130"/>
        <xdr:cNvCxnSpPr/>
      </xdr:nvCxnSpPr>
      <xdr:spPr>
        <a:xfrm>
          <a:off x="13893800" y="258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39370</xdr:rowOff>
    </xdr:to>
    <xdr:cxnSp macro="">
      <xdr:nvCxnSpPr>
        <xdr:cNvPr id="134" name="直線コネクタ 133"/>
        <xdr:cNvCxnSpPr/>
      </xdr:nvCxnSpPr>
      <xdr:spPr>
        <a:xfrm flipV="1">
          <a:off x="13004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ひとり親世帯や高齢世帯の増加の影響等により、医療扶助や生活扶助費が増加傾向にあるほか、平成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年度から始まった子ども・子育て支援給付費の増加により扶助費の占める割合は増加傾向にあるが、住民の健康や子育て支援は重要な施策となっている。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107950</xdr:rowOff>
    </xdr:to>
    <xdr:cxnSp macro="">
      <xdr:nvCxnSpPr>
        <xdr:cNvPr id="185" name="直線コネクタ 184"/>
        <xdr:cNvCxnSpPr/>
      </xdr:nvCxnSpPr>
      <xdr:spPr>
        <a:xfrm>
          <a:off x="3987800" y="948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95250</xdr:rowOff>
    </xdr:to>
    <xdr:cxnSp macro="">
      <xdr:nvCxnSpPr>
        <xdr:cNvPr id="188" name="直線コネクタ 187"/>
        <xdr:cNvCxnSpPr/>
      </xdr:nvCxnSpPr>
      <xdr:spPr>
        <a:xfrm flipV="1">
          <a:off x="3098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107950</xdr:rowOff>
    </xdr:to>
    <xdr:cxnSp macro="">
      <xdr:nvCxnSpPr>
        <xdr:cNvPr id="191" name="直線コネクタ 190"/>
        <xdr:cNvCxnSpPr/>
      </xdr:nvCxnSpPr>
      <xdr:spPr>
        <a:xfrm flipV="1">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107950</xdr:rowOff>
    </xdr:to>
    <xdr:cxnSp macro="">
      <xdr:nvCxnSpPr>
        <xdr:cNvPr id="194" name="直線コネクタ 193"/>
        <xdr:cNvCxnSpPr/>
      </xdr:nvCxnSpPr>
      <xdr:spPr>
        <a:xfrm>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6" name="楕円 205"/>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7" name="テキスト ボックス 206"/>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8" name="楕円 207"/>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1" name="テキスト ボックス 21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その他に占める経常収支比率が類似団体平均を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年度は、大雪により町道等の除排雪に要する経費が例年の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以上に膨らんだため、類似団体平均との差が大きくなっている。水道事業特別会計では老朽化した配水管の更新に要する経費に充てるため、一般会計からの繰出金も増えている。配水管の計画的な更新も急務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149860</xdr:rowOff>
    </xdr:to>
    <xdr:cxnSp macro="">
      <xdr:nvCxnSpPr>
        <xdr:cNvPr id="245" name="直線コネクタ 244"/>
        <xdr:cNvCxnSpPr/>
      </xdr:nvCxnSpPr>
      <xdr:spPr>
        <a:xfrm flipV="1">
          <a:off x="15671800" y="972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92710</xdr:rowOff>
    </xdr:to>
    <xdr:cxnSp macro="">
      <xdr:nvCxnSpPr>
        <xdr:cNvPr id="248" name="直線コネクタ 247"/>
        <xdr:cNvCxnSpPr/>
      </xdr:nvCxnSpPr>
      <xdr:spPr>
        <a:xfrm flipV="1">
          <a:off x="14782800" y="9751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100330</xdr:rowOff>
    </xdr:from>
    <xdr:to>
      <xdr:col>73</xdr:col>
      <xdr:colOff>180975</xdr:colOff>
      <xdr:row>57</xdr:row>
      <xdr:rowOff>92710</xdr:rowOff>
    </xdr:to>
    <xdr:cxnSp macro="">
      <xdr:nvCxnSpPr>
        <xdr:cNvPr id="251" name="直線コネクタ 250"/>
        <xdr:cNvCxnSpPr/>
      </xdr:nvCxnSpPr>
      <xdr:spPr>
        <a:xfrm>
          <a:off x="13893800" y="97015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100330</xdr:rowOff>
    </xdr:from>
    <xdr:to>
      <xdr:col>69</xdr:col>
      <xdr:colOff>92075</xdr:colOff>
      <xdr:row>56</xdr:row>
      <xdr:rowOff>111760</xdr:rowOff>
    </xdr:to>
    <xdr:cxnSp macro="">
      <xdr:nvCxnSpPr>
        <xdr:cNvPr id="254" name="直線コネクタ 253"/>
        <xdr:cNvCxnSpPr/>
      </xdr:nvCxnSpPr>
      <xdr:spPr>
        <a:xfrm flipV="1">
          <a:off x="13004800" y="9701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4" name="楕円 26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5"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6" name="楕円 26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7" name="テキスト ボックス 26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8" name="楕円 26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9" name="テキスト ボックス 26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49530</xdr:rowOff>
    </xdr:from>
    <xdr:to>
      <xdr:col>69</xdr:col>
      <xdr:colOff>142875</xdr:colOff>
      <xdr:row>56</xdr:row>
      <xdr:rowOff>151130</xdr:rowOff>
    </xdr:to>
    <xdr:sp macro="" textlink="">
      <xdr:nvSpPr>
        <xdr:cNvPr id="270" name="楕円 269"/>
        <xdr:cNvSpPr/>
      </xdr:nvSpPr>
      <xdr:spPr>
        <a:xfrm>
          <a:off x="13843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135907</xdr:rowOff>
    </xdr:from>
    <xdr:ext cx="762000" cy="259045"/>
    <xdr:sp macro="" textlink="">
      <xdr:nvSpPr>
        <xdr:cNvPr id="271" name="テキスト ボックス 270"/>
        <xdr:cNvSpPr txBox="1"/>
      </xdr:nvSpPr>
      <xdr:spPr>
        <a:xfrm>
          <a:off x="135128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3" name="テキスト ボックス 272"/>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て補助費等の占める割合が大きい要因として、町立病院の赤字補てんや一部事務組合に対する負担金などがある。町立病院への赤字補てんについては、経営改善が図られて減少傾向となっていたが、新型コロナウィルス感染症の影響により先が見通せなくなっている。また、一般廃棄物処分場整備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年度まで計画されており、令和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年度までは一部事務組合負担金は高い水準が続くと見込まれる。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161290</xdr:rowOff>
    </xdr:to>
    <xdr:cxnSp macro="">
      <xdr:nvCxnSpPr>
        <xdr:cNvPr id="303" name="直線コネクタ 302"/>
        <xdr:cNvCxnSpPr/>
      </xdr:nvCxnSpPr>
      <xdr:spPr>
        <a:xfrm flipV="1">
          <a:off x="15671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161290</xdr:rowOff>
    </xdr:to>
    <xdr:cxnSp macro="">
      <xdr:nvCxnSpPr>
        <xdr:cNvPr id="306" name="直線コネクタ 305"/>
        <xdr:cNvCxnSpPr/>
      </xdr:nvCxnSpPr>
      <xdr:spPr>
        <a:xfrm>
          <a:off x="14782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30988</xdr:rowOff>
    </xdr:to>
    <xdr:cxnSp macro="">
      <xdr:nvCxnSpPr>
        <xdr:cNvPr id="309" name="直線コネクタ 308"/>
        <xdr:cNvCxnSpPr/>
      </xdr:nvCxnSpPr>
      <xdr:spPr>
        <a:xfrm flipV="1">
          <a:off x="13893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30988</xdr:rowOff>
    </xdr:to>
    <xdr:cxnSp macro="">
      <xdr:nvCxnSpPr>
        <xdr:cNvPr id="312" name="直線コネクタ 311"/>
        <xdr:cNvCxnSpPr/>
      </xdr:nvCxnSpPr>
      <xdr:spPr>
        <a:xfrm>
          <a:off x="13004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4" name="楕円 323"/>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5" name="テキスト ボックス 32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6" name="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8" name="楕円 327"/>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9" name="テキスト ボックス 328"/>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0" name="楕円 329"/>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1" name="テキスト ボックス 330"/>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過去の投資的事業に係る起債償還のピークが過ぎ、公債費の占める割合は概ね類似団体と同様の推移となっている。新規起債の償還時期によって多少の増減はあるが、今後も同水準が続くと見込まれる。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8889</xdr:rowOff>
    </xdr:to>
    <xdr:cxnSp macro="">
      <xdr:nvCxnSpPr>
        <xdr:cNvPr id="363" name="直線コネクタ 362"/>
        <xdr:cNvCxnSpPr/>
      </xdr:nvCxnSpPr>
      <xdr:spPr>
        <a:xfrm flipV="1">
          <a:off x="3987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20320</xdr:rowOff>
    </xdr:to>
    <xdr:cxnSp macro="">
      <xdr:nvCxnSpPr>
        <xdr:cNvPr id="366" name="直線コネクタ 365"/>
        <xdr:cNvCxnSpPr/>
      </xdr:nvCxnSpPr>
      <xdr:spPr>
        <a:xfrm flipV="1">
          <a:off x="3098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27939</xdr:rowOff>
    </xdr:to>
    <xdr:cxnSp macro="">
      <xdr:nvCxnSpPr>
        <xdr:cNvPr id="369" name="直線コネクタ 368"/>
        <xdr:cNvCxnSpPr/>
      </xdr:nvCxnSpPr>
      <xdr:spPr>
        <a:xfrm flipV="1">
          <a:off x="2209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27939</xdr:rowOff>
    </xdr:to>
    <xdr:cxnSp macro="">
      <xdr:nvCxnSpPr>
        <xdr:cNvPr id="372" name="直線コネクタ 371"/>
        <xdr:cNvCxnSpPr/>
      </xdr:nvCxnSpPr>
      <xdr:spPr>
        <a:xfrm>
          <a:off x="1320800" y="13191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2" name="楕円 38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3"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4" name="楕円 38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5" name="テキスト ボックス 38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8" name="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0" name="楕円 389"/>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1" name="テキスト ボックス 39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公債費以外の経費の推移は類似団体平均と同様の推移を示しており、平成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年度については大雪による除排雪経費の増大で類似団体を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公共施設の統廃合、長寿命化対策を検討しながら、経費の削減と平準化を図る必要がある。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164148</xdr:rowOff>
    </xdr:from>
    <xdr:to>
      <xdr:col>82</xdr:col>
      <xdr:colOff>107950</xdr:colOff>
      <xdr:row>77</xdr:row>
      <xdr:rowOff>4127</xdr:rowOff>
    </xdr:to>
    <xdr:cxnSp macro="">
      <xdr:nvCxnSpPr>
        <xdr:cNvPr id="428" name="直線コネクタ 427"/>
        <xdr:cNvCxnSpPr/>
      </xdr:nvCxnSpPr>
      <xdr:spPr>
        <a:xfrm>
          <a:off x="15671800" y="1319434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164148</xdr:rowOff>
    </xdr:from>
    <xdr:to>
      <xdr:col>78</xdr:col>
      <xdr:colOff>69850</xdr:colOff>
      <xdr:row>77</xdr:row>
      <xdr:rowOff>58420</xdr:rowOff>
    </xdr:to>
    <xdr:cxnSp macro="">
      <xdr:nvCxnSpPr>
        <xdr:cNvPr id="431" name="直線コネクタ 430"/>
        <xdr:cNvCxnSpPr/>
      </xdr:nvCxnSpPr>
      <xdr:spPr>
        <a:xfrm flipV="1">
          <a:off x="14782800" y="1319434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84138</xdr:rowOff>
    </xdr:from>
    <xdr:to>
      <xdr:col>73</xdr:col>
      <xdr:colOff>180975</xdr:colOff>
      <xdr:row>77</xdr:row>
      <xdr:rowOff>58420</xdr:rowOff>
    </xdr:to>
    <xdr:cxnSp macro="">
      <xdr:nvCxnSpPr>
        <xdr:cNvPr id="434" name="直線コネクタ 433"/>
        <xdr:cNvCxnSpPr/>
      </xdr:nvCxnSpPr>
      <xdr:spPr>
        <a:xfrm>
          <a:off x="13893800" y="13114338"/>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xdr:rowOff>
    </xdr:from>
    <xdr:to>
      <xdr:col>69</xdr:col>
      <xdr:colOff>92075</xdr:colOff>
      <xdr:row>76</xdr:row>
      <xdr:rowOff>84138</xdr:rowOff>
    </xdr:to>
    <xdr:cxnSp macro="">
      <xdr:nvCxnSpPr>
        <xdr:cNvPr id="437" name="直線コネクタ 436"/>
        <xdr:cNvCxnSpPr/>
      </xdr:nvCxnSpPr>
      <xdr:spPr>
        <a:xfrm>
          <a:off x="13004800" y="1303432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124777</xdr:rowOff>
    </xdr:from>
    <xdr:to>
      <xdr:col>82</xdr:col>
      <xdr:colOff>158750</xdr:colOff>
      <xdr:row>77</xdr:row>
      <xdr:rowOff>54927</xdr:rowOff>
    </xdr:to>
    <xdr:sp macro="" textlink="">
      <xdr:nvSpPr>
        <xdr:cNvPr id="447" name="楕円 446"/>
        <xdr:cNvSpPr/>
      </xdr:nvSpPr>
      <xdr:spPr>
        <a:xfrm>
          <a:off x="16459200" y="131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96854</xdr:rowOff>
    </xdr:from>
    <xdr:ext cx="762000" cy="259045"/>
    <xdr:sp macro="" textlink="">
      <xdr:nvSpPr>
        <xdr:cNvPr id="448" name="公債費以外該当値テキスト"/>
        <xdr:cNvSpPr txBox="1"/>
      </xdr:nvSpPr>
      <xdr:spPr>
        <a:xfrm>
          <a:off x="16598900" y="131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113348</xdr:rowOff>
    </xdr:from>
    <xdr:to>
      <xdr:col>78</xdr:col>
      <xdr:colOff>120650</xdr:colOff>
      <xdr:row>77</xdr:row>
      <xdr:rowOff>43498</xdr:rowOff>
    </xdr:to>
    <xdr:sp macro="" textlink="">
      <xdr:nvSpPr>
        <xdr:cNvPr id="449" name="楕円 448"/>
        <xdr:cNvSpPr/>
      </xdr:nvSpPr>
      <xdr:spPr>
        <a:xfrm>
          <a:off x="15621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28275</xdr:rowOff>
    </xdr:from>
    <xdr:ext cx="736600" cy="259045"/>
    <xdr:sp macro="" textlink="">
      <xdr:nvSpPr>
        <xdr:cNvPr id="450" name="テキスト ボックス 449"/>
        <xdr:cNvSpPr txBox="1"/>
      </xdr:nvSpPr>
      <xdr:spPr>
        <a:xfrm>
          <a:off x="15290800" y="1322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51" name="楕円 45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52" name="テキスト ボックス 45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33338</xdr:rowOff>
    </xdr:from>
    <xdr:to>
      <xdr:col>69</xdr:col>
      <xdr:colOff>142875</xdr:colOff>
      <xdr:row>76</xdr:row>
      <xdr:rowOff>134938</xdr:rowOff>
    </xdr:to>
    <xdr:sp macro="" textlink="">
      <xdr:nvSpPr>
        <xdr:cNvPr id="453" name="楕円 452"/>
        <xdr:cNvSpPr/>
      </xdr:nvSpPr>
      <xdr:spPr>
        <a:xfrm>
          <a:off x="138430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119715</xdr:rowOff>
    </xdr:from>
    <xdr:ext cx="762000" cy="259045"/>
    <xdr:sp macro="" textlink="">
      <xdr:nvSpPr>
        <xdr:cNvPr id="454" name="テキスト ボックス 453"/>
        <xdr:cNvSpPr txBox="1"/>
      </xdr:nvSpPr>
      <xdr:spPr>
        <a:xfrm>
          <a:off x="13512800" y="131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124778</xdr:rowOff>
    </xdr:from>
    <xdr:to>
      <xdr:col>65</xdr:col>
      <xdr:colOff>53975</xdr:colOff>
      <xdr:row>76</xdr:row>
      <xdr:rowOff>54927</xdr:rowOff>
    </xdr:to>
    <xdr:sp macro="" textlink="">
      <xdr:nvSpPr>
        <xdr:cNvPr id="455" name="楕円 454"/>
        <xdr:cNvSpPr/>
      </xdr:nvSpPr>
      <xdr:spPr>
        <a:xfrm>
          <a:off x="12954000" y="1298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65105</xdr:rowOff>
    </xdr:from>
    <xdr:ext cx="762000" cy="259045"/>
    <xdr:sp macro="" textlink="">
      <xdr:nvSpPr>
        <xdr:cNvPr id="456" name="テキスト ボックス 455"/>
        <xdr:cNvSpPr txBox="1"/>
      </xdr:nvSpPr>
      <xdr:spPr>
        <a:xfrm>
          <a:off x="12623800" y="127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74504</xdr:rowOff>
    </xdr:from>
    <xdr:to>
      <xdr:col>29</xdr:col>
      <xdr:colOff>127000</xdr:colOff>
      <xdr:row>17</xdr:row>
      <xdr:rowOff>80518</xdr:rowOff>
    </xdr:to>
    <xdr:cxnSp macro="">
      <xdr:nvCxnSpPr>
        <xdr:cNvPr id="49" name="直線コネクタ 48"/>
        <xdr:cNvCxnSpPr/>
      </xdr:nvCxnSpPr>
      <xdr:spPr bwMode="auto">
        <a:xfrm flipV="1">
          <a:off x="5003800" y="3036779"/>
          <a:ext cx="647700" cy="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59281</xdr:rowOff>
    </xdr:from>
    <xdr:ext cx="762000" cy="259045"/>
    <xdr:sp macro="" textlink="">
      <xdr:nvSpPr>
        <xdr:cNvPr id="50" name="人口1人当たり決算額の推移平均値テキスト130"/>
        <xdr:cNvSpPr txBox="1"/>
      </xdr:nvSpPr>
      <xdr:spPr>
        <a:xfrm>
          <a:off x="5740400" y="3021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67099</xdr:rowOff>
    </xdr:from>
    <xdr:to>
      <xdr:col>26</xdr:col>
      <xdr:colOff>50800</xdr:colOff>
      <xdr:row>17</xdr:row>
      <xdr:rowOff>80518</xdr:rowOff>
    </xdr:to>
    <xdr:cxnSp macro="">
      <xdr:nvCxnSpPr>
        <xdr:cNvPr id="52" name="直線コネクタ 51"/>
        <xdr:cNvCxnSpPr/>
      </xdr:nvCxnSpPr>
      <xdr:spPr bwMode="auto">
        <a:xfrm>
          <a:off x="4305300" y="3029374"/>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67099</xdr:rowOff>
    </xdr:from>
    <xdr:to>
      <xdr:col>22</xdr:col>
      <xdr:colOff>114300</xdr:colOff>
      <xdr:row>17</xdr:row>
      <xdr:rowOff>89096</xdr:rowOff>
    </xdr:to>
    <xdr:cxnSp macro="">
      <xdr:nvCxnSpPr>
        <xdr:cNvPr id="55" name="直線コネクタ 54"/>
        <xdr:cNvCxnSpPr/>
      </xdr:nvCxnSpPr>
      <xdr:spPr bwMode="auto">
        <a:xfrm flipV="1">
          <a:off x="3606800" y="3029374"/>
          <a:ext cx="6985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89096</xdr:rowOff>
    </xdr:from>
    <xdr:to>
      <xdr:col>18</xdr:col>
      <xdr:colOff>177800</xdr:colOff>
      <xdr:row>17</xdr:row>
      <xdr:rowOff>116225</xdr:rowOff>
    </xdr:to>
    <xdr:cxnSp macro="">
      <xdr:nvCxnSpPr>
        <xdr:cNvPr id="58" name="直線コネクタ 57"/>
        <xdr:cNvCxnSpPr/>
      </xdr:nvCxnSpPr>
      <xdr:spPr bwMode="auto">
        <a:xfrm flipV="1">
          <a:off x="2908300" y="3051371"/>
          <a:ext cx="698500" cy="2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23704</xdr:rowOff>
    </xdr:from>
    <xdr:to>
      <xdr:col>29</xdr:col>
      <xdr:colOff>177800</xdr:colOff>
      <xdr:row>17</xdr:row>
      <xdr:rowOff>125304</xdr:rowOff>
    </xdr:to>
    <xdr:sp macro="" textlink="">
      <xdr:nvSpPr>
        <xdr:cNvPr id="68" name="楕円 67"/>
        <xdr:cNvSpPr/>
      </xdr:nvSpPr>
      <xdr:spPr bwMode="auto">
        <a:xfrm>
          <a:off x="5600700" y="298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40231</xdr:rowOff>
    </xdr:from>
    <xdr:ext cx="762000" cy="259045"/>
    <xdr:sp macro="" textlink="">
      <xdr:nvSpPr>
        <xdr:cNvPr id="69" name="人口1人当たり決算額の推移該当値テキスト130"/>
        <xdr:cNvSpPr txBox="1"/>
      </xdr:nvSpPr>
      <xdr:spPr>
        <a:xfrm>
          <a:off x="5740400" y="283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29718</xdr:rowOff>
    </xdr:from>
    <xdr:to>
      <xdr:col>26</xdr:col>
      <xdr:colOff>101600</xdr:colOff>
      <xdr:row>17</xdr:row>
      <xdr:rowOff>131318</xdr:rowOff>
    </xdr:to>
    <xdr:sp macro="" textlink="">
      <xdr:nvSpPr>
        <xdr:cNvPr id="70" name="楕円 69"/>
        <xdr:cNvSpPr/>
      </xdr:nvSpPr>
      <xdr:spPr bwMode="auto">
        <a:xfrm>
          <a:off x="49530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141495</xdr:rowOff>
    </xdr:from>
    <xdr:ext cx="736600" cy="259045"/>
    <xdr:sp macro="" textlink="">
      <xdr:nvSpPr>
        <xdr:cNvPr id="71" name="テキスト ボックス 70"/>
        <xdr:cNvSpPr txBox="1"/>
      </xdr:nvSpPr>
      <xdr:spPr>
        <a:xfrm>
          <a:off x="4622800" y="276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16299</xdr:rowOff>
    </xdr:from>
    <xdr:to>
      <xdr:col>22</xdr:col>
      <xdr:colOff>165100</xdr:colOff>
      <xdr:row>17</xdr:row>
      <xdr:rowOff>117899</xdr:rowOff>
    </xdr:to>
    <xdr:sp macro="" textlink="">
      <xdr:nvSpPr>
        <xdr:cNvPr id="72" name="楕円 71"/>
        <xdr:cNvSpPr/>
      </xdr:nvSpPr>
      <xdr:spPr bwMode="auto">
        <a:xfrm>
          <a:off x="4254500" y="297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128076</xdr:rowOff>
    </xdr:from>
    <xdr:ext cx="762000" cy="259045"/>
    <xdr:sp macro="" textlink="">
      <xdr:nvSpPr>
        <xdr:cNvPr id="73" name="テキスト ボックス 72"/>
        <xdr:cNvSpPr txBox="1"/>
      </xdr:nvSpPr>
      <xdr:spPr>
        <a:xfrm>
          <a:off x="3924300" y="27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38296</xdr:rowOff>
    </xdr:from>
    <xdr:to>
      <xdr:col>19</xdr:col>
      <xdr:colOff>38100</xdr:colOff>
      <xdr:row>17</xdr:row>
      <xdr:rowOff>139896</xdr:rowOff>
    </xdr:to>
    <xdr:sp macro="" textlink="">
      <xdr:nvSpPr>
        <xdr:cNvPr id="74" name="楕円 73"/>
        <xdr:cNvSpPr/>
      </xdr:nvSpPr>
      <xdr:spPr bwMode="auto">
        <a:xfrm>
          <a:off x="3556000" y="300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150073</xdr:rowOff>
    </xdr:from>
    <xdr:ext cx="762000" cy="259045"/>
    <xdr:sp macro="" textlink="">
      <xdr:nvSpPr>
        <xdr:cNvPr id="75" name="テキスト ボックス 74"/>
        <xdr:cNvSpPr txBox="1"/>
      </xdr:nvSpPr>
      <xdr:spPr>
        <a:xfrm>
          <a:off x="3225800" y="27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65425</xdr:rowOff>
    </xdr:from>
    <xdr:to>
      <xdr:col>15</xdr:col>
      <xdr:colOff>101600</xdr:colOff>
      <xdr:row>17</xdr:row>
      <xdr:rowOff>167025</xdr:rowOff>
    </xdr:to>
    <xdr:sp macro="" textlink="">
      <xdr:nvSpPr>
        <xdr:cNvPr id="76" name="楕円 75"/>
        <xdr:cNvSpPr/>
      </xdr:nvSpPr>
      <xdr:spPr bwMode="auto">
        <a:xfrm>
          <a:off x="2857500" y="302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5752</xdr:rowOff>
    </xdr:from>
    <xdr:ext cx="762000" cy="259045"/>
    <xdr:sp macro="" textlink="">
      <xdr:nvSpPr>
        <xdr:cNvPr id="77" name="テキスト ボックス 76"/>
        <xdr:cNvSpPr txBox="1"/>
      </xdr:nvSpPr>
      <xdr:spPr>
        <a:xfrm>
          <a:off x="2527300" y="27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40300</xdr:rowOff>
    </xdr:from>
    <xdr:to>
      <xdr:col>29</xdr:col>
      <xdr:colOff>127000</xdr:colOff>
      <xdr:row>35</xdr:row>
      <xdr:rowOff>50251</xdr:rowOff>
    </xdr:to>
    <xdr:cxnSp macro="">
      <xdr:nvCxnSpPr>
        <xdr:cNvPr id="110" name="直線コネクタ 109"/>
        <xdr:cNvCxnSpPr/>
      </xdr:nvCxnSpPr>
      <xdr:spPr bwMode="auto">
        <a:xfrm>
          <a:off x="5003800" y="6650650"/>
          <a:ext cx="647700" cy="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327421</xdr:rowOff>
    </xdr:from>
    <xdr:to>
      <xdr:col>26</xdr:col>
      <xdr:colOff>50800</xdr:colOff>
      <xdr:row>35</xdr:row>
      <xdr:rowOff>40300</xdr:rowOff>
    </xdr:to>
    <xdr:cxnSp macro="">
      <xdr:nvCxnSpPr>
        <xdr:cNvPr id="113" name="直線コネクタ 112"/>
        <xdr:cNvCxnSpPr/>
      </xdr:nvCxnSpPr>
      <xdr:spPr bwMode="auto">
        <a:xfrm>
          <a:off x="4305300" y="6594871"/>
          <a:ext cx="698500" cy="5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327421</xdr:rowOff>
    </xdr:from>
    <xdr:to>
      <xdr:col>22</xdr:col>
      <xdr:colOff>114300</xdr:colOff>
      <xdr:row>35</xdr:row>
      <xdr:rowOff>6855</xdr:rowOff>
    </xdr:to>
    <xdr:cxnSp macro="">
      <xdr:nvCxnSpPr>
        <xdr:cNvPr id="116" name="直線コネクタ 115"/>
        <xdr:cNvCxnSpPr/>
      </xdr:nvCxnSpPr>
      <xdr:spPr bwMode="auto">
        <a:xfrm flipV="1">
          <a:off x="3606800" y="6594871"/>
          <a:ext cx="6985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6855</xdr:rowOff>
    </xdr:from>
    <xdr:to>
      <xdr:col>18</xdr:col>
      <xdr:colOff>177800</xdr:colOff>
      <xdr:row>35</xdr:row>
      <xdr:rowOff>77386</xdr:rowOff>
    </xdr:to>
    <xdr:cxnSp macro="">
      <xdr:nvCxnSpPr>
        <xdr:cNvPr id="119" name="直線コネクタ 118"/>
        <xdr:cNvCxnSpPr/>
      </xdr:nvCxnSpPr>
      <xdr:spPr bwMode="auto">
        <a:xfrm flipV="1">
          <a:off x="2908300" y="6617205"/>
          <a:ext cx="698500" cy="7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342351</xdr:rowOff>
    </xdr:from>
    <xdr:to>
      <xdr:col>29</xdr:col>
      <xdr:colOff>177800</xdr:colOff>
      <xdr:row>35</xdr:row>
      <xdr:rowOff>101051</xdr:rowOff>
    </xdr:to>
    <xdr:sp macro="" textlink="">
      <xdr:nvSpPr>
        <xdr:cNvPr id="129" name="楕円 128"/>
        <xdr:cNvSpPr/>
      </xdr:nvSpPr>
      <xdr:spPr bwMode="auto">
        <a:xfrm>
          <a:off x="5600700" y="660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187428</xdr:rowOff>
    </xdr:from>
    <xdr:ext cx="762000" cy="259045"/>
    <xdr:sp macro="" textlink="">
      <xdr:nvSpPr>
        <xdr:cNvPr id="130" name="人口1人当たり決算額の推移該当値テキスト445"/>
        <xdr:cNvSpPr txBox="1"/>
      </xdr:nvSpPr>
      <xdr:spPr>
        <a:xfrm>
          <a:off x="5740400" y="645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332400</xdr:rowOff>
    </xdr:from>
    <xdr:to>
      <xdr:col>26</xdr:col>
      <xdr:colOff>101600</xdr:colOff>
      <xdr:row>35</xdr:row>
      <xdr:rowOff>91100</xdr:rowOff>
    </xdr:to>
    <xdr:sp macro="" textlink="">
      <xdr:nvSpPr>
        <xdr:cNvPr id="131" name="楕円 130"/>
        <xdr:cNvSpPr/>
      </xdr:nvSpPr>
      <xdr:spPr bwMode="auto">
        <a:xfrm>
          <a:off x="4953000" y="659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101276</xdr:rowOff>
    </xdr:from>
    <xdr:ext cx="736600" cy="259045"/>
    <xdr:sp macro="" textlink="">
      <xdr:nvSpPr>
        <xdr:cNvPr id="132" name="テキスト ボックス 131"/>
        <xdr:cNvSpPr txBox="1"/>
      </xdr:nvSpPr>
      <xdr:spPr>
        <a:xfrm>
          <a:off x="4622800" y="636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276621</xdr:rowOff>
    </xdr:from>
    <xdr:to>
      <xdr:col>22</xdr:col>
      <xdr:colOff>165100</xdr:colOff>
      <xdr:row>35</xdr:row>
      <xdr:rowOff>35321</xdr:rowOff>
    </xdr:to>
    <xdr:sp macro="" textlink="">
      <xdr:nvSpPr>
        <xdr:cNvPr id="133" name="楕円 132"/>
        <xdr:cNvSpPr/>
      </xdr:nvSpPr>
      <xdr:spPr bwMode="auto">
        <a:xfrm>
          <a:off x="4254500" y="654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45498</xdr:rowOff>
    </xdr:from>
    <xdr:ext cx="762000" cy="259045"/>
    <xdr:sp macro="" textlink="">
      <xdr:nvSpPr>
        <xdr:cNvPr id="134" name="テキスト ボックス 133"/>
        <xdr:cNvSpPr txBox="1"/>
      </xdr:nvSpPr>
      <xdr:spPr>
        <a:xfrm>
          <a:off x="3924300" y="631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298955</xdr:rowOff>
    </xdr:from>
    <xdr:to>
      <xdr:col>19</xdr:col>
      <xdr:colOff>38100</xdr:colOff>
      <xdr:row>35</xdr:row>
      <xdr:rowOff>57655</xdr:rowOff>
    </xdr:to>
    <xdr:sp macro="" textlink="">
      <xdr:nvSpPr>
        <xdr:cNvPr id="135" name="楕円 134"/>
        <xdr:cNvSpPr/>
      </xdr:nvSpPr>
      <xdr:spPr bwMode="auto">
        <a:xfrm>
          <a:off x="3556000" y="656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67832</xdr:rowOff>
    </xdr:from>
    <xdr:ext cx="762000" cy="259045"/>
    <xdr:sp macro="" textlink="">
      <xdr:nvSpPr>
        <xdr:cNvPr id="136" name="テキスト ボックス 135"/>
        <xdr:cNvSpPr txBox="1"/>
      </xdr:nvSpPr>
      <xdr:spPr>
        <a:xfrm>
          <a:off x="3225800" y="633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26586</xdr:rowOff>
    </xdr:from>
    <xdr:to>
      <xdr:col>15</xdr:col>
      <xdr:colOff>101600</xdr:colOff>
      <xdr:row>35</xdr:row>
      <xdr:rowOff>128186</xdr:rowOff>
    </xdr:to>
    <xdr:sp macro="" textlink="">
      <xdr:nvSpPr>
        <xdr:cNvPr id="137" name="楕円 136"/>
        <xdr:cNvSpPr/>
      </xdr:nvSpPr>
      <xdr:spPr bwMode="auto">
        <a:xfrm>
          <a:off x="2857500" y="663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138363</xdr:rowOff>
    </xdr:from>
    <xdr:ext cx="762000" cy="259045"/>
    <xdr:sp macro="" textlink="">
      <xdr:nvSpPr>
        <xdr:cNvPr id="138" name="テキスト ボックス 137"/>
        <xdr:cNvSpPr txBox="1"/>
      </xdr:nvSpPr>
      <xdr:spPr>
        <a:xfrm>
          <a:off x="2527300" y="640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141798</xdr:rowOff>
    </xdr:from>
    <xdr:to>
      <xdr:col>24</xdr:col>
      <xdr:colOff>63500</xdr:colOff>
      <xdr:row>36</xdr:row>
      <xdr:rowOff>160440</xdr:rowOff>
    </xdr:to>
    <xdr:cxnSp macro="">
      <xdr:nvCxnSpPr>
        <xdr:cNvPr id="60" name="直線コネクタ 59"/>
        <xdr:cNvCxnSpPr/>
      </xdr:nvCxnSpPr>
      <xdr:spPr>
        <a:xfrm flipV="1">
          <a:off x="3797300" y="6313998"/>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160440</xdr:rowOff>
    </xdr:from>
    <xdr:to>
      <xdr:col>19</xdr:col>
      <xdr:colOff>177800</xdr:colOff>
      <xdr:row>36</xdr:row>
      <xdr:rowOff>164301</xdr:rowOff>
    </xdr:to>
    <xdr:cxnSp macro="">
      <xdr:nvCxnSpPr>
        <xdr:cNvPr id="63" name="直線コネクタ 62"/>
        <xdr:cNvCxnSpPr/>
      </xdr:nvCxnSpPr>
      <xdr:spPr>
        <a:xfrm flipV="1">
          <a:off x="2908300" y="633264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164301</xdr:rowOff>
    </xdr:from>
    <xdr:to>
      <xdr:col>15</xdr:col>
      <xdr:colOff>50800</xdr:colOff>
      <xdr:row>36</xdr:row>
      <xdr:rowOff>167997</xdr:rowOff>
    </xdr:to>
    <xdr:cxnSp macro="">
      <xdr:nvCxnSpPr>
        <xdr:cNvPr id="66" name="直線コネクタ 65"/>
        <xdr:cNvCxnSpPr/>
      </xdr:nvCxnSpPr>
      <xdr:spPr>
        <a:xfrm flipV="1">
          <a:off x="2019300" y="633650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167997</xdr:rowOff>
    </xdr:from>
    <xdr:to>
      <xdr:col>10</xdr:col>
      <xdr:colOff>114300</xdr:colOff>
      <xdr:row>37</xdr:row>
      <xdr:rowOff>27837</xdr:rowOff>
    </xdr:to>
    <xdr:cxnSp macro="">
      <xdr:nvCxnSpPr>
        <xdr:cNvPr id="69" name="直線コネクタ 68"/>
        <xdr:cNvCxnSpPr/>
      </xdr:nvCxnSpPr>
      <xdr:spPr>
        <a:xfrm flipV="1">
          <a:off x="1130300" y="634019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90998</xdr:rowOff>
    </xdr:from>
    <xdr:to>
      <xdr:col>24</xdr:col>
      <xdr:colOff>114300</xdr:colOff>
      <xdr:row>37</xdr:row>
      <xdr:rowOff>21148</xdr:rowOff>
    </xdr:to>
    <xdr:sp macro="" textlink="">
      <xdr:nvSpPr>
        <xdr:cNvPr id="79" name="楕円 78"/>
        <xdr:cNvSpPr/>
      </xdr:nvSpPr>
      <xdr:spPr>
        <a:xfrm>
          <a:off x="4584700" y="6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113875</xdr:rowOff>
    </xdr:from>
    <xdr:ext cx="599010" cy="259045"/>
    <xdr:sp macro="" textlink="">
      <xdr:nvSpPr>
        <xdr:cNvPr id="80" name="人件費該当値テキスト"/>
        <xdr:cNvSpPr txBox="1"/>
      </xdr:nvSpPr>
      <xdr:spPr>
        <a:xfrm>
          <a:off x="4686300" y="611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109640</xdr:rowOff>
    </xdr:from>
    <xdr:to>
      <xdr:col>20</xdr:col>
      <xdr:colOff>38100</xdr:colOff>
      <xdr:row>37</xdr:row>
      <xdr:rowOff>39790</xdr:rowOff>
    </xdr:to>
    <xdr:sp macro="" textlink="">
      <xdr:nvSpPr>
        <xdr:cNvPr id="81" name="楕円 80"/>
        <xdr:cNvSpPr/>
      </xdr:nvSpPr>
      <xdr:spPr>
        <a:xfrm>
          <a:off x="3746500" y="6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56317</xdr:rowOff>
    </xdr:from>
    <xdr:ext cx="599010" cy="259045"/>
    <xdr:sp macro="" textlink="">
      <xdr:nvSpPr>
        <xdr:cNvPr id="82" name="テキスト ボックス 81"/>
        <xdr:cNvSpPr txBox="1"/>
      </xdr:nvSpPr>
      <xdr:spPr>
        <a:xfrm>
          <a:off x="3497795" y="6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113501</xdr:rowOff>
    </xdr:from>
    <xdr:to>
      <xdr:col>15</xdr:col>
      <xdr:colOff>101600</xdr:colOff>
      <xdr:row>37</xdr:row>
      <xdr:rowOff>43651</xdr:rowOff>
    </xdr:to>
    <xdr:sp macro="" textlink="">
      <xdr:nvSpPr>
        <xdr:cNvPr id="83" name="楕円 82"/>
        <xdr:cNvSpPr/>
      </xdr:nvSpPr>
      <xdr:spPr>
        <a:xfrm>
          <a:off x="2857500" y="62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60178</xdr:rowOff>
    </xdr:from>
    <xdr:ext cx="599010" cy="259045"/>
    <xdr:sp macro="" textlink="">
      <xdr:nvSpPr>
        <xdr:cNvPr id="84" name="テキスト ボックス 83"/>
        <xdr:cNvSpPr txBox="1"/>
      </xdr:nvSpPr>
      <xdr:spPr>
        <a:xfrm>
          <a:off x="2608795" y="60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117197</xdr:rowOff>
    </xdr:from>
    <xdr:to>
      <xdr:col>10</xdr:col>
      <xdr:colOff>165100</xdr:colOff>
      <xdr:row>37</xdr:row>
      <xdr:rowOff>47347</xdr:rowOff>
    </xdr:to>
    <xdr:sp macro="" textlink="">
      <xdr:nvSpPr>
        <xdr:cNvPr id="85" name="楕円 84"/>
        <xdr:cNvSpPr/>
      </xdr:nvSpPr>
      <xdr:spPr>
        <a:xfrm>
          <a:off x="1968500" y="6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63874</xdr:rowOff>
    </xdr:from>
    <xdr:ext cx="599010" cy="259045"/>
    <xdr:sp macro="" textlink="">
      <xdr:nvSpPr>
        <xdr:cNvPr id="86" name="テキスト ボックス 85"/>
        <xdr:cNvSpPr txBox="1"/>
      </xdr:nvSpPr>
      <xdr:spPr>
        <a:xfrm>
          <a:off x="1719795" y="60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148487</xdr:rowOff>
    </xdr:from>
    <xdr:to>
      <xdr:col>6</xdr:col>
      <xdr:colOff>38100</xdr:colOff>
      <xdr:row>37</xdr:row>
      <xdr:rowOff>78637</xdr:rowOff>
    </xdr:to>
    <xdr:sp macro="" textlink="">
      <xdr:nvSpPr>
        <xdr:cNvPr id="87" name="楕円 86"/>
        <xdr:cNvSpPr/>
      </xdr:nvSpPr>
      <xdr:spPr>
        <a:xfrm>
          <a:off x="1079500" y="6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95164</xdr:rowOff>
    </xdr:from>
    <xdr:ext cx="599010" cy="259045"/>
    <xdr:sp macro="" textlink="">
      <xdr:nvSpPr>
        <xdr:cNvPr id="88" name="テキスト ボックス 87"/>
        <xdr:cNvSpPr txBox="1"/>
      </xdr:nvSpPr>
      <xdr:spPr>
        <a:xfrm>
          <a:off x="830795" y="609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60511</xdr:rowOff>
    </xdr:from>
    <xdr:to>
      <xdr:col>24</xdr:col>
      <xdr:colOff>63500</xdr:colOff>
      <xdr:row>57</xdr:row>
      <xdr:rowOff>68686</xdr:rowOff>
    </xdr:to>
    <xdr:cxnSp macro="">
      <xdr:nvCxnSpPr>
        <xdr:cNvPr id="119" name="直線コネクタ 118"/>
        <xdr:cNvCxnSpPr/>
      </xdr:nvCxnSpPr>
      <xdr:spPr>
        <a:xfrm flipV="1">
          <a:off x="3797300" y="9833161"/>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117062</xdr:rowOff>
    </xdr:from>
    <xdr:to>
      <xdr:col>19</xdr:col>
      <xdr:colOff>177800</xdr:colOff>
      <xdr:row>57</xdr:row>
      <xdr:rowOff>68686</xdr:rowOff>
    </xdr:to>
    <xdr:cxnSp macro="">
      <xdr:nvCxnSpPr>
        <xdr:cNvPr id="122" name="直線コネクタ 121"/>
        <xdr:cNvCxnSpPr/>
      </xdr:nvCxnSpPr>
      <xdr:spPr>
        <a:xfrm>
          <a:off x="2908300" y="9718262"/>
          <a:ext cx="889000" cy="1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117062</xdr:rowOff>
    </xdr:from>
    <xdr:to>
      <xdr:col>15</xdr:col>
      <xdr:colOff>50800</xdr:colOff>
      <xdr:row>57</xdr:row>
      <xdr:rowOff>56860</xdr:rowOff>
    </xdr:to>
    <xdr:cxnSp macro="">
      <xdr:nvCxnSpPr>
        <xdr:cNvPr id="125" name="直線コネクタ 124"/>
        <xdr:cNvCxnSpPr/>
      </xdr:nvCxnSpPr>
      <xdr:spPr>
        <a:xfrm flipV="1">
          <a:off x="2019300" y="9718262"/>
          <a:ext cx="889000" cy="1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56860</xdr:rowOff>
    </xdr:from>
    <xdr:to>
      <xdr:col>10</xdr:col>
      <xdr:colOff>114300</xdr:colOff>
      <xdr:row>57</xdr:row>
      <xdr:rowOff>138506</xdr:rowOff>
    </xdr:to>
    <xdr:cxnSp macro="">
      <xdr:nvCxnSpPr>
        <xdr:cNvPr id="128" name="直線コネクタ 127"/>
        <xdr:cNvCxnSpPr/>
      </xdr:nvCxnSpPr>
      <xdr:spPr>
        <a:xfrm flipV="1">
          <a:off x="1130300" y="9829510"/>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9711</xdr:rowOff>
    </xdr:from>
    <xdr:to>
      <xdr:col>24</xdr:col>
      <xdr:colOff>114300</xdr:colOff>
      <xdr:row>57</xdr:row>
      <xdr:rowOff>111311</xdr:rowOff>
    </xdr:to>
    <xdr:sp macro="" textlink="">
      <xdr:nvSpPr>
        <xdr:cNvPr id="138" name="楕円 137"/>
        <xdr:cNvSpPr/>
      </xdr:nvSpPr>
      <xdr:spPr>
        <a:xfrm>
          <a:off x="4584700" y="97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32588</xdr:rowOff>
    </xdr:from>
    <xdr:ext cx="599010" cy="259045"/>
    <xdr:sp macro="" textlink="">
      <xdr:nvSpPr>
        <xdr:cNvPr id="139" name="物件費該当値テキスト"/>
        <xdr:cNvSpPr txBox="1"/>
      </xdr:nvSpPr>
      <xdr:spPr>
        <a:xfrm>
          <a:off x="4686300" y="963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17886</xdr:rowOff>
    </xdr:from>
    <xdr:to>
      <xdr:col>20</xdr:col>
      <xdr:colOff>38100</xdr:colOff>
      <xdr:row>57</xdr:row>
      <xdr:rowOff>119486</xdr:rowOff>
    </xdr:to>
    <xdr:sp macro="" textlink="">
      <xdr:nvSpPr>
        <xdr:cNvPr id="140" name="楕円 139"/>
        <xdr:cNvSpPr/>
      </xdr:nvSpPr>
      <xdr:spPr>
        <a:xfrm>
          <a:off x="3746500" y="97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136013</xdr:rowOff>
    </xdr:from>
    <xdr:ext cx="599010" cy="259045"/>
    <xdr:sp macro="" textlink="">
      <xdr:nvSpPr>
        <xdr:cNvPr id="141" name="テキスト ボックス 140"/>
        <xdr:cNvSpPr txBox="1"/>
      </xdr:nvSpPr>
      <xdr:spPr>
        <a:xfrm>
          <a:off x="3497795" y="956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66262</xdr:rowOff>
    </xdr:from>
    <xdr:to>
      <xdr:col>15</xdr:col>
      <xdr:colOff>101600</xdr:colOff>
      <xdr:row>56</xdr:row>
      <xdr:rowOff>167862</xdr:rowOff>
    </xdr:to>
    <xdr:sp macro="" textlink="">
      <xdr:nvSpPr>
        <xdr:cNvPr id="142" name="楕円 141"/>
        <xdr:cNvSpPr/>
      </xdr:nvSpPr>
      <xdr:spPr>
        <a:xfrm>
          <a:off x="2857500" y="9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12939</xdr:rowOff>
    </xdr:from>
    <xdr:ext cx="599010" cy="259045"/>
    <xdr:sp macro="" textlink="">
      <xdr:nvSpPr>
        <xdr:cNvPr id="143" name="テキスト ボックス 142"/>
        <xdr:cNvSpPr txBox="1"/>
      </xdr:nvSpPr>
      <xdr:spPr>
        <a:xfrm>
          <a:off x="2608795" y="944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6060</xdr:rowOff>
    </xdr:from>
    <xdr:to>
      <xdr:col>10</xdr:col>
      <xdr:colOff>165100</xdr:colOff>
      <xdr:row>57</xdr:row>
      <xdr:rowOff>107660</xdr:rowOff>
    </xdr:to>
    <xdr:sp macro="" textlink="">
      <xdr:nvSpPr>
        <xdr:cNvPr id="144" name="楕円 143"/>
        <xdr:cNvSpPr/>
      </xdr:nvSpPr>
      <xdr:spPr>
        <a:xfrm>
          <a:off x="1968500" y="97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124187</xdr:rowOff>
    </xdr:from>
    <xdr:ext cx="599010" cy="259045"/>
    <xdr:sp macro="" textlink="">
      <xdr:nvSpPr>
        <xdr:cNvPr id="145" name="テキスト ボックス 144"/>
        <xdr:cNvSpPr txBox="1"/>
      </xdr:nvSpPr>
      <xdr:spPr>
        <a:xfrm>
          <a:off x="1719795" y="95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87706</xdr:rowOff>
    </xdr:from>
    <xdr:to>
      <xdr:col>6</xdr:col>
      <xdr:colOff>38100</xdr:colOff>
      <xdr:row>58</xdr:row>
      <xdr:rowOff>17856</xdr:rowOff>
    </xdr:to>
    <xdr:sp macro="" textlink="">
      <xdr:nvSpPr>
        <xdr:cNvPr id="146" name="楕円 145"/>
        <xdr:cNvSpPr/>
      </xdr:nvSpPr>
      <xdr:spPr>
        <a:xfrm>
          <a:off x="1079500" y="98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8983</xdr:rowOff>
    </xdr:from>
    <xdr:ext cx="599010" cy="259045"/>
    <xdr:sp macro="" textlink="">
      <xdr:nvSpPr>
        <xdr:cNvPr id="147" name="テキスト ボックス 146"/>
        <xdr:cNvSpPr txBox="1"/>
      </xdr:nvSpPr>
      <xdr:spPr>
        <a:xfrm>
          <a:off x="830795" y="99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3139</xdr:rowOff>
    </xdr:from>
    <xdr:to>
      <xdr:col>24</xdr:col>
      <xdr:colOff>63500</xdr:colOff>
      <xdr:row>77</xdr:row>
      <xdr:rowOff>85083</xdr:rowOff>
    </xdr:to>
    <xdr:cxnSp macro="">
      <xdr:nvCxnSpPr>
        <xdr:cNvPr id="174" name="直線コネクタ 173"/>
        <xdr:cNvCxnSpPr/>
      </xdr:nvCxnSpPr>
      <xdr:spPr>
        <a:xfrm>
          <a:off x="3797300" y="13204789"/>
          <a:ext cx="838200" cy="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68455</xdr:rowOff>
    </xdr:from>
    <xdr:to>
      <xdr:col>19</xdr:col>
      <xdr:colOff>177800</xdr:colOff>
      <xdr:row>77</xdr:row>
      <xdr:rowOff>3139</xdr:rowOff>
    </xdr:to>
    <xdr:cxnSp macro="">
      <xdr:nvCxnSpPr>
        <xdr:cNvPr id="177" name="直線コネクタ 176"/>
        <xdr:cNvCxnSpPr/>
      </xdr:nvCxnSpPr>
      <xdr:spPr>
        <a:xfrm>
          <a:off x="2908300" y="13098655"/>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68455</xdr:rowOff>
    </xdr:from>
    <xdr:to>
      <xdr:col>15</xdr:col>
      <xdr:colOff>50800</xdr:colOff>
      <xdr:row>77</xdr:row>
      <xdr:rowOff>86399</xdr:rowOff>
    </xdr:to>
    <xdr:cxnSp macro="">
      <xdr:nvCxnSpPr>
        <xdr:cNvPr id="180" name="直線コネクタ 179"/>
        <xdr:cNvCxnSpPr/>
      </xdr:nvCxnSpPr>
      <xdr:spPr>
        <a:xfrm flipV="1">
          <a:off x="2019300" y="13098655"/>
          <a:ext cx="889000" cy="1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49061</xdr:rowOff>
    </xdr:from>
    <xdr:to>
      <xdr:col>10</xdr:col>
      <xdr:colOff>114300</xdr:colOff>
      <xdr:row>77</xdr:row>
      <xdr:rowOff>86399</xdr:rowOff>
    </xdr:to>
    <xdr:cxnSp macro="">
      <xdr:nvCxnSpPr>
        <xdr:cNvPr id="183" name="直線コネクタ 182"/>
        <xdr:cNvCxnSpPr/>
      </xdr:nvCxnSpPr>
      <xdr:spPr>
        <a:xfrm>
          <a:off x="1130300" y="13250711"/>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34283</xdr:rowOff>
    </xdr:from>
    <xdr:to>
      <xdr:col>24</xdr:col>
      <xdr:colOff>114300</xdr:colOff>
      <xdr:row>77</xdr:row>
      <xdr:rowOff>135883</xdr:rowOff>
    </xdr:to>
    <xdr:sp macro="" textlink="">
      <xdr:nvSpPr>
        <xdr:cNvPr id="193" name="楕円 192"/>
        <xdr:cNvSpPr/>
      </xdr:nvSpPr>
      <xdr:spPr>
        <a:xfrm>
          <a:off x="4584700" y="132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57160</xdr:rowOff>
    </xdr:from>
    <xdr:ext cx="534377" cy="259045"/>
    <xdr:sp macro="" textlink="">
      <xdr:nvSpPr>
        <xdr:cNvPr id="194" name="維持補修費該当値テキスト"/>
        <xdr:cNvSpPr txBox="1"/>
      </xdr:nvSpPr>
      <xdr:spPr>
        <a:xfrm>
          <a:off x="4686300" y="130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123789</xdr:rowOff>
    </xdr:from>
    <xdr:to>
      <xdr:col>20</xdr:col>
      <xdr:colOff>38100</xdr:colOff>
      <xdr:row>77</xdr:row>
      <xdr:rowOff>53939</xdr:rowOff>
    </xdr:to>
    <xdr:sp macro="" textlink="">
      <xdr:nvSpPr>
        <xdr:cNvPr id="195" name="楕円 194"/>
        <xdr:cNvSpPr/>
      </xdr:nvSpPr>
      <xdr:spPr>
        <a:xfrm>
          <a:off x="3746500" y="131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70466</xdr:rowOff>
    </xdr:from>
    <xdr:ext cx="534377" cy="259045"/>
    <xdr:sp macro="" textlink="">
      <xdr:nvSpPr>
        <xdr:cNvPr id="196" name="テキスト ボックス 195"/>
        <xdr:cNvSpPr txBox="1"/>
      </xdr:nvSpPr>
      <xdr:spPr>
        <a:xfrm>
          <a:off x="3530111" y="129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17655</xdr:rowOff>
    </xdr:from>
    <xdr:to>
      <xdr:col>15</xdr:col>
      <xdr:colOff>101600</xdr:colOff>
      <xdr:row>76</xdr:row>
      <xdr:rowOff>119255</xdr:rowOff>
    </xdr:to>
    <xdr:sp macro="" textlink="">
      <xdr:nvSpPr>
        <xdr:cNvPr id="197" name="楕円 196"/>
        <xdr:cNvSpPr/>
      </xdr:nvSpPr>
      <xdr:spPr>
        <a:xfrm>
          <a:off x="2857500" y="13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135782</xdr:rowOff>
    </xdr:from>
    <xdr:ext cx="534377" cy="259045"/>
    <xdr:sp macro="" textlink="">
      <xdr:nvSpPr>
        <xdr:cNvPr id="198" name="テキスト ボックス 197"/>
        <xdr:cNvSpPr txBox="1"/>
      </xdr:nvSpPr>
      <xdr:spPr>
        <a:xfrm>
          <a:off x="2641111" y="128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35599</xdr:rowOff>
    </xdr:from>
    <xdr:to>
      <xdr:col>10</xdr:col>
      <xdr:colOff>165100</xdr:colOff>
      <xdr:row>77</xdr:row>
      <xdr:rowOff>137199</xdr:rowOff>
    </xdr:to>
    <xdr:sp macro="" textlink="">
      <xdr:nvSpPr>
        <xdr:cNvPr id="199" name="楕円 198"/>
        <xdr:cNvSpPr/>
      </xdr:nvSpPr>
      <xdr:spPr>
        <a:xfrm>
          <a:off x="1968500" y="132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153726</xdr:rowOff>
    </xdr:from>
    <xdr:ext cx="534377" cy="259045"/>
    <xdr:sp macro="" textlink="">
      <xdr:nvSpPr>
        <xdr:cNvPr id="200" name="テキスト ボックス 199"/>
        <xdr:cNvSpPr txBox="1"/>
      </xdr:nvSpPr>
      <xdr:spPr>
        <a:xfrm>
          <a:off x="1752111" y="130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169711</xdr:rowOff>
    </xdr:from>
    <xdr:to>
      <xdr:col>6</xdr:col>
      <xdr:colOff>38100</xdr:colOff>
      <xdr:row>77</xdr:row>
      <xdr:rowOff>99861</xdr:rowOff>
    </xdr:to>
    <xdr:sp macro="" textlink="">
      <xdr:nvSpPr>
        <xdr:cNvPr id="201" name="楕円 200"/>
        <xdr:cNvSpPr/>
      </xdr:nvSpPr>
      <xdr:spPr>
        <a:xfrm>
          <a:off x="10795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116388</xdr:rowOff>
    </xdr:from>
    <xdr:ext cx="534377" cy="259045"/>
    <xdr:sp macro="" textlink="">
      <xdr:nvSpPr>
        <xdr:cNvPr id="202" name="テキスト ボックス 201"/>
        <xdr:cNvSpPr txBox="1"/>
      </xdr:nvSpPr>
      <xdr:spPr>
        <a:xfrm>
          <a:off x="863111" y="129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56220</xdr:rowOff>
    </xdr:from>
    <xdr:to>
      <xdr:col>24</xdr:col>
      <xdr:colOff>63500</xdr:colOff>
      <xdr:row>98</xdr:row>
      <xdr:rowOff>62689</xdr:rowOff>
    </xdr:to>
    <xdr:cxnSp macro="">
      <xdr:nvCxnSpPr>
        <xdr:cNvPr id="231" name="直線コネクタ 230"/>
        <xdr:cNvCxnSpPr/>
      </xdr:nvCxnSpPr>
      <xdr:spPr>
        <a:xfrm flipV="1">
          <a:off x="3797300" y="16858320"/>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58248</xdr:rowOff>
    </xdr:from>
    <xdr:to>
      <xdr:col>19</xdr:col>
      <xdr:colOff>177800</xdr:colOff>
      <xdr:row>98</xdr:row>
      <xdr:rowOff>62689</xdr:rowOff>
    </xdr:to>
    <xdr:cxnSp macro="">
      <xdr:nvCxnSpPr>
        <xdr:cNvPr id="234" name="直線コネクタ 233"/>
        <xdr:cNvCxnSpPr/>
      </xdr:nvCxnSpPr>
      <xdr:spPr>
        <a:xfrm>
          <a:off x="2908300" y="16860348"/>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57066</xdr:rowOff>
    </xdr:from>
    <xdr:to>
      <xdr:col>15</xdr:col>
      <xdr:colOff>50800</xdr:colOff>
      <xdr:row>98</xdr:row>
      <xdr:rowOff>58248</xdr:rowOff>
    </xdr:to>
    <xdr:cxnSp macro="">
      <xdr:nvCxnSpPr>
        <xdr:cNvPr id="237" name="直線コネクタ 236"/>
        <xdr:cNvCxnSpPr/>
      </xdr:nvCxnSpPr>
      <xdr:spPr>
        <a:xfrm>
          <a:off x="2019300" y="1685916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57066</xdr:rowOff>
    </xdr:from>
    <xdr:to>
      <xdr:col>10</xdr:col>
      <xdr:colOff>114300</xdr:colOff>
      <xdr:row>98</xdr:row>
      <xdr:rowOff>77608</xdr:rowOff>
    </xdr:to>
    <xdr:cxnSp macro="">
      <xdr:nvCxnSpPr>
        <xdr:cNvPr id="240" name="直線コネクタ 239"/>
        <xdr:cNvCxnSpPr/>
      </xdr:nvCxnSpPr>
      <xdr:spPr>
        <a:xfrm flipV="1">
          <a:off x="1130300" y="16859166"/>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5420</xdr:rowOff>
    </xdr:from>
    <xdr:to>
      <xdr:col>24</xdr:col>
      <xdr:colOff>114300</xdr:colOff>
      <xdr:row>98</xdr:row>
      <xdr:rowOff>107020</xdr:rowOff>
    </xdr:to>
    <xdr:sp macro="" textlink="">
      <xdr:nvSpPr>
        <xdr:cNvPr id="250" name="楕円 249"/>
        <xdr:cNvSpPr/>
      </xdr:nvSpPr>
      <xdr:spPr>
        <a:xfrm>
          <a:off x="4584700" y="168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136247</xdr:rowOff>
    </xdr:from>
    <xdr:ext cx="534377" cy="259045"/>
    <xdr:sp macro="" textlink="">
      <xdr:nvSpPr>
        <xdr:cNvPr id="251" name="扶助費該当値テキスト"/>
        <xdr:cNvSpPr txBox="1"/>
      </xdr:nvSpPr>
      <xdr:spPr>
        <a:xfrm>
          <a:off x="4686300" y="165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11889</xdr:rowOff>
    </xdr:from>
    <xdr:to>
      <xdr:col>20</xdr:col>
      <xdr:colOff>38100</xdr:colOff>
      <xdr:row>98</xdr:row>
      <xdr:rowOff>113489</xdr:rowOff>
    </xdr:to>
    <xdr:sp macro="" textlink="">
      <xdr:nvSpPr>
        <xdr:cNvPr id="252" name="楕円 251"/>
        <xdr:cNvSpPr/>
      </xdr:nvSpPr>
      <xdr:spPr>
        <a:xfrm>
          <a:off x="3746500" y="168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130016</xdr:rowOff>
    </xdr:from>
    <xdr:ext cx="534377" cy="259045"/>
    <xdr:sp macro="" textlink="">
      <xdr:nvSpPr>
        <xdr:cNvPr id="253" name="テキスト ボックス 252"/>
        <xdr:cNvSpPr txBox="1"/>
      </xdr:nvSpPr>
      <xdr:spPr>
        <a:xfrm>
          <a:off x="3530111" y="165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7448</xdr:rowOff>
    </xdr:from>
    <xdr:to>
      <xdr:col>15</xdr:col>
      <xdr:colOff>101600</xdr:colOff>
      <xdr:row>98</xdr:row>
      <xdr:rowOff>109048</xdr:rowOff>
    </xdr:to>
    <xdr:sp macro="" textlink="">
      <xdr:nvSpPr>
        <xdr:cNvPr id="254" name="楕円 253"/>
        <xdr:cNvSpPr/>
      </xdr:nvSpPr>
      <xdr:spPr>
        <a:xfrm>
          <a:off x="2857500" y="168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125575</xdr:rowOff>
    </xdr:from>
    <xdr:ext cx="534377" cy="259045"/>
    <xdr:sp macro="" textlink="">
      <xdr:nvSpPr>
        <xdr:cNvPr id="255" name="テキスト ボックス 254"/>
        <xdr:cNvSpPr txBox="1"/>
      </xdr:nvSpPr>
      <xdr:spPr>
        <a:xfrm>
          <a:off x="2641111" y="165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6266</xdr:rowOff>
    </xdr:from>
    <xdr:to>
      <xdr:col>10</xdr:col>
      <xdr:colOff>165100</xdr:colOff>
      <xdr:row>98</xdr:row>
      <xdr:rowOff>107866</xdr:rowOff>
    </xdr:to>
    <xdr:sp macro="" textlink="">
      <xdr:nvSpPr>
        <xdr:cNvPr id="256" name="楕円 255"/>
        <xdr:cNvSpPr/>
      </xdr:nvSpPr>
      <xdr:spPr>
        <a:xfrm>
          <a:off x="1968500" y="168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124393</xdr:rowOff>
    </xdr:from>
    <xdr:ext cx="534377" cy="259045"/>
    <xdr:sp macro="" textlink="">
      <xdr:nvSpPr>
        <xdr:cNvPr id="257" name="テキスト ボックス 256"/>
        <xdr:cNvSpPr txBox="1"/>
      </xdr:nvSpPr>
      <xdr:spPr>
        <a:xfrm>
          <a:off x="1752111" y="165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26808</xdr:rowOff>
    </xdr:from>
    <xdr:to>
      <xdr:col>6</xdr:col>
      <xdr:colOff>38100</xdr:colOff>
      <xdr:row>98</xdr:row>
      <xdr:rowOff>128408</xdr:rowOff>
    </xdr:to>
    <xdr:sp macro="" textlink="">
      <xdr:nvSpPr>
        <xdr:cNvPr id="258" name="楕円 257"/>
        <xdr:cNvSpPr/>
      </xdr:nvSpPr>
      <xdr:spPr>
        <a:xfrm>
          <a:off x="1079500" y="168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144935</xdr:rowOff>
    </xdr:from>
    <xdr:ext cx="534377" cy="259045"/>
    <xdr:sp macro="" textlink="">
      <xdr:nvSpPr>
        <xdr:cNvPr id="259" name="テキスト ボックス 258"/>
        <xdr:cNvSpPr txBox="1"/>
      </xdr:nvSpPr>
      <xdr:spPr>
        <a:xfrm>
          <a:off x="863111" y="166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136650</xdr:rowOff>
    </xdr:from>
    <xdr:to>
      <xdr:col>55</xdr:col>
      <xdr:colOff>0</xdr:colOff>
      <xdr:row>36</xdr:row>
      <xdr:rowOff>17188</xdr:rowOff>
    </xdr:to>
    <xdr:cxnSp macro="">
      <xdr:nvCxnSpPr>
        <xdr:cNvPr id="290" name="直線コネクタ 289"/>
        <xdr:cNvCxnSpPr/>
      </xdr:nvCxnSpPr>
      <xdr:spPr>
        <a:xfrm>
          <a:off x="9639300" y="6137400"/>
          <a:ext cx="8382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136650</xdr:rowOff>
    </xdr:from>
    <xdr:to>
      <xdr:col>50</xdr:col>
      <xdr:colOff>114300</xdr:colOff>
      <xdr:row>36</xdr:row>
      <xdr:rowOff>33445</xdr:rowOff>
    </xdr:to>
    <xdr:cxnSp macro="">
      <xdr:nvCxnSpPr>
        <xdr:cNvPr id="293" name="直線コネクタ 292"/>
        <xdr:cNvCxnSpPr/>
      </xdr:nvCxnSpPr>
      <xdr:spPr>
        <a:xfrm flipV="1">
          <a:off x="8750300" y="6137400"/>
          <a:ext cx="889000" cy="6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33445</xdr:rowOff>
    </xdr:from>
    <xdr:to>
      <xdr:col>45</xdr:col>
      <xdr:colOff>177800</xdr:colOff>
      <xdr:row>36</xdr:row>
      <xdr:rowOff>42881</xdr:rowOff>
    </xdr:to>
    <xdr:cxnSp macro="">
      <xdr:nvCxnSpPr>
        <xdr:cNvPr id="296" name="直線コネクタ 295"/>
        <xdr:cNvCxnSpPr/>
      </xdr:nvCxnSpPr>
      <xdr:spPr>
        <a:xfrm flipV="1">
          <a:off x="7861300" y="620564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42881</xdr:rowOff>
    </xdr:from>
    <xdr:to>
      <xdr:col>41</xdr:col>
      <xdr:colOff>50800</xdr:colOff>
      <xdr:row>36</xdr:row>
      <xdr:rowOff>52760</xdr:rowOff>
    </xdr:to>
    <xdr:cxnSp macro="">
      <xdr:nvCxnSpPr>
        <xdr:cNvPr id="299" name="直線コネクタ 298"/>
        <xdr:cNvCxnSpPr/>
      </xdr:nvCxnSpPr>
      <xdr:spPr>
        <a:xfrm flipV="1">
          <a:off x="6972300" y="6215081"/>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137838</xdr:rowOff>
    </xdr:from>
    <xdr:to>
      <xdr:col>55</xdr:col>
      <xdr:colOff>50800</xdr:colOff>
      <xdr:row>36</xdr:row>
      <xdr:rowOff>67988</xdr:rowOff>
    </xdr:to>
    <xdr:sp macro="" textlink="">
      <xdr:nvSpPr>
        <xdr:cNvPr id="309" name="楕円 308"/>
        <xdr:cNvSpPr/>
      </xdr:nvSpPr>
      <xdr:spPr>
        <a:xfrm>
          <a:off x="10426700" y="61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160715</xdr:rowOff>
    </xdr:from>
    <xdr:ext cx="599010" cy="259045"/>
    <xdr:sp macro="" textlink="">
      <xdr:nvSpPr>
        <xdr:cNvPr id="310" name="補助費等該当値テキスト"/>
        <xdr:cNvSpPr txBox="1"/>
      </xdr:nvSpPr>
      <xdr:spPr>
        <a:xfrm>
          <a:off x="10528300" y="59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85850</xdr:rowOff>
    </xdr:from>
    <xdr:to>
      <xdr:col>50</xdr:col>
      <xdr:colOff>165100</xdr:colOff>
      <xdr:row>36</xdr:row>
      <xdr:rowOff>16000</xdr:rowOff>
    </xdr:to>
    <xdr:sp macro="" textlink="">
      <xdr:nvSpPr>
        <xdr:cNvPr id="311" name="楕円 310"/>
        <xdr:cNvSpPr/>
      </xdr:nvSpPr>
      <xdr:spPr>
        <a:xfrm>
          <a:off x="9588500" y="6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32527</xdr:rowOff>
    </xdr:from>
    <xdr:ext cx="599010" cy="259045"/>
    <xdr:sp macro="" textlink="">
      <xdr:nvSpPr>
        <xdr:cNvPr id="312" name="テキスト ボックス 311"/>
        <xdr:cNvSpPr txBox="1"/>
      </xdr:nvSpPr>
      <xdr:spPr>
        <a:xfrm>
          <a:off x="9339795" y="586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154095</xdr:rowOff>
    </xdr:from>
    <xdr:to>
      <xdr:col>46</xdr:col>
      <xdr:colOff>38100</xdr:colOff>
      <xdr:row>36</xdr:row>
      <xdr:rowOff>84245</xdr:rowOff>
    </xdr:to>
    <xdr:sp macro="" textlink="">
      <xdr:nvSpPr>
        <xdr:cNvPr id="313" name="楕円 312"/>
        <xdr:cNvSpPr/>
      </xdr:nvSpPr>
      <xdr:spPr>
        <a:xfrm>
          <a:off x="8699500" y="61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100772</xdr:rowOff>
    </xdr:from>
    <xdr:ext cx="599010" cy="259045"/>
    <xdr:sp macro="" textlink="">
      <xdr:nvSpPr>
        <xdr:cNvPr id="314" name="テキスト ボックス 313"/>
        <xdr:cNvSpPr txBox="1"/>
      </xdr:nvSpPr>
      <xdr:spPr>
        <a:xfrm>
          <a:off x="8450795" y="59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163531</xdr:rowOff>
    </xdr:from>
    <xdr:to>
      <xdr:col>41</xdr:col>
      <xdr:colOff>101600</xdr:colOff>
      <xdr:row>36</xdr:row>
      <xdr:rowOff>93681</xdr:rowOff>
    </xdr:to>
    <xdr:sp macro="" textlink="">
      <xdr:nvSpPr>
        <xdr:cNvPr id="315" name="楕円 314"/>
        <xdr:cNvSpPr/>
      </xdr:nvSpPr>
      <xdr:spPr>
        <a:xfrm>
          <a:off x="7810500" y="61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110208</xdr:rowOff>
    </xdr:from>
    <xdr:ext cx="599010" cy="259045"/>
    <xdr:sp macro="" textlink="">
      <xdr:nvSpPr>
        <xdr:cNvPr id="316" name="テキスト ボックス 315"/>
        <xdr:cNvSpPr txBox="1"/>
      </xdr:nvSpPr>
      <xdr:spPr>
        <a:xfrm>
          <a:off x="7561795" y="593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1960</xdr:rowOff>
    </xdr:from>
    <xdr:to>
      <xdr:col>36</xdr:col>
      <xdr:colOff>165100</xdr:colOff>
      <xdr:row>36</xdr:row>
      <xdr:rowOff>103560</xdr:rowOff>
    </xdr:to>
    <xdr:sp macro="" textlink="">
      <xdr:nvSpPr>
        <xdr:cNvPr id="317" name="楕円 316"/>
        <xdr:cNvSpPr/>
      </xdr:nvSpPr>
      <xdr:spPr>
        <a:xfrm>
          <a:off x="69215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120087</xdr:rowOff>
    </xdr:from>
    <xdr:ext cx="599010" cy="259045"/>
    <xdr:sp macro="" textlink="">
      <xdr:nvSpPr>
        <xdr:cNvPr id="318" name="テキスト ボックス 317"/>
        <xdr:cNvSpPr txBox="1"/>
      </xdr:nvSpPr>
      <xdr:spPr>
        <a:xfrm>
          <a:off x="6672795" y="594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14218</xdr:rowOff>
    </xdr:from>
    <xdr:to>
      <xdr:col>55</xdr:col>
      <xdr:colOff>0</xdr:colOff>
      <xdr:row>59</xdr:row>
      <xdr:rowOff>1022</xdr:rowOff>
    </xdr:to>
    <xdr:cxnSp macro="">
      <xdr:nvCxnSpPr>
        <xdr:cNvPr id="347" name="直線コネクタ 346"/>
        <xdr:cNvCxnSpPr/>
      </xdr:nvCxnSpPr>
      <xdr:spPr>
        <a:xfrm>
          <a:off x="9639300" y="9958318"/>
          <a:ext cx="838200" cy="1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14218</xdr:rowOff>
    </xdr:from>
    <xdr:to>
      <xdr:col>50</xdr:col>
      <xdr:colOff>114300</xdr:colOff>
      <xdr:row>58</xdr:row>
      <xdr:rowOff>111788</xdr:rowOff>
    </xdr:to>
    <xdr:cxnSp macro="">
      <xdr:nvCxnSpPr>
        <xdr:cNvPr id="350" name="直線コネクタ 349"/>
        <xdr:cNvCxnSpPr/>
      </xdr:nvCxnSpPr>
      <xdr:spPr>
        <a:xfrm flipV="1">
          <a:off x="8750300" y="9958318"/>
          <a:ext cx="889000" cy="9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111788</xdr:rowOff>
    </xdr:from>
    <xdr:to>
      <xdr:col>45</xdr:col>
      <xdr:colOff>177800</xdr:colOff>
      <xdr:row>59</xdr:row>
      <xdr:rowOff>19829</xdr:rowOff>
    </xdr:to>
    <xdr:cxnSp macro="">
      <xdr:nvCxnSpPr>
        <xdr:cNvPr id="353" name="直線コネクタ 352"/>
        <xdr:cNvCxnSpPr/>
      </xdr:nvCxnSpPr>
      <xdr:spPr>
        <a:xfrm flipV="1">
          <a:off x="7861300" y="10055888"/>
          <a:ext cx="8890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143347</xdr:rowOff>
    </xdr:from>
    <xdr:to>
      <xdr:col>41</xdr:col>
      <xdr:colOff>50800</xdr:colOff>
      <xdr:row>59</xdr:row>
      <xdr:rowOff>19829</xdr:rowOff>
    </xdr:to>
    <xdr:cxnSp macro="">
      <xdr:nvCxnSpPr>
        <xdr:cNvPr id="356" name="直線コネクタ 355"/>
        <xdr:cNvCxnSpPr/>
      </xdr:nvCxnSpPr>
      <xdr:spPr>
        <a:xfrm>
          <a:off x="6972300" y="10087447"/>
          <a:ext cx="889000" cy="4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121672</xdr:rowOff>
    </xdr:from>
    <xdr:to>
      <xdr:col>55</xdr:col>
      <xdr:colOff>50800</xdr:colOff>
      <xdr:row>59</xdr:row>
      <xdr:rowOff>51822</xdr:rowOff>
    </xdr:to>
    <xdr:sp macro="" textlink="">
      <xdr:nvSpPr>
        <xdr:cNvPr id="366" name="楕円 365"/>
        <xdr:cNvSpPr/>
      </xdr:nvSpPr>
      <xdr:spPr>
        <a:xfrm>
          <a:off x="10426700" y="100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134868</xdr:rowOff>
    </xdr:from>
    <xdr:to>
      <xdr:col>50</xdr:col>
      <xdr:colOff>165100</xdr:colOff>
      <xdr:row>58</xdr:row>
      <xdr:rowOff>65018</xdr:rowOff>
    </xdr:to>
    <xdr:sp macro="" textlink="">
      <xdr:nvSpPr>
        <xdr:cNvPr id="368" name="楕円 367"/>
        <xdr:cNvSpPr/>
      </xdr:nvSpPr>
      <xdr:spPr>
        <a:xfrm>
          <a:off x="9588500" y="9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81545</xdr:rowOff>
    </xdr:from>
    <xdr:ext cx="599010" cy="259045"/>
    <xdr:sp macro="" textlink="">
      <xdr:nvSpPr>
        <xdr:cNvPr id="369" name="テキスト ボックス 368"/>
        <xdr:cNvSpPr txBox="1"/>
      </xdr:nvSpPr>
      <xdr:spPr>
        <a:xfrm>
          <a:off x="9339795" y="968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60988</xdr:rowOff>
    </xdr:from>
    <xdr:to>
      <xdr:col>46</xdr:col>
      <xdr:colOff>38100</xdr:colOff>
      <xdr:row>58</xdr:row>
      <xdr:rowOff>162588</xdr:rowOff>
    </xdr:to>
    <xdr:sp macro="" textlink="">
      <xdr:nvSpPr>
        <xdr:cNvPr id="370" name="楕円 369"/>
        <xdr:cNvSpPr/>
      </xdr:nvSpPr>
      <xdr:spPr>
        <a:xfrm>
          <a:off x="8699500" y="100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153715</xdr:rowOff>
    </xdr:from>
    <xdr:ext cx="599010" cy="259045"/>
    <xdr:sp macro="" textlink="">
      <xdr:nvSpPr>
        <xdr:cNvPr id="371" name="テキスト ボックス 370"/>
        <xdr:cNvSpPr txBox="1"/>
      </xdr:nvSpPr>
      <xdr:spPr>
        <a:xfrm>
          <a:off x="8450795" y="1009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140479</xdr:rowOff>
    </xdr:from>
    <xdr:to>
      <xdr:col>41</xdr:col>
      <xdr:colOff>101600</xdr:colOff>
      <xdr:row>59</xdr:row>
      <xdr:rowOff>70629</xdr:rowOff>
    </xdr:to>
    <xdr:sp macro="" textlink="">
      <xdr:nvSpPr>
        <xdr:cNvPr id="372" name="楕円 371"/>
        <xdr:cNvSpPr/>
      </xdr:nvSpPr>
      <xdr:spPr>
        <a:xfrm>
          <a:off x="7810500" y="100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61756</xdr:rowOff>
    </xdr:from>
    <xdr:ext cx="534377" cy="259045"/>
    <xdr:sp macro="" textlink="">
      <xdr:nvSpPr>
        <xdr:cNvPr id="373" name="テキスト ボックス 372"/>
        <xdr:cNvSpPr txBox="1"/>
      </xdr:nvSpPr>
      <xdr:spPr>
        <a:xfrm>
          <a:off x="7594111" y="101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92547</xdr:rowOff>
    </xdr:from>
    <xdr:to>
      <xdr:col>36</xdr:col>
      <xdr:colOff>165100</xdr:colOff>
      <xdr:row>59</xdr:row>
      <xdr:rowOff>22697</xdr:rowOff>
    </xdr:to>
    <xdr:sp macro="" textlink="">
      <xdr:nvSpPr>
        <xdr:cNvPr id="374" name="楕円 373"/>
        <xdr:cNvSpPr/>
      </xdr:nvSpPr>
      <xdr:spPr>
        <a:xfrm>
          <a:off x="6921500" y="100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13824</xdr:rowOff>
    </xdr:from>
    <xdr:ext cx="599010" cy="259045"/>
    <xdr:sp macro="" textlink="">
      <xdr:nvSpPr>
        <xdr:cNvPr id="375" name="テキスト ボックス 374"/>
        <xdr:cNvSpPr txBox="1"/>
      </xdr:nvSpPr>
      <xdr:spPr>
        <a:xfrm>
          <a:off x="6672795" y="1012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131234</xdr:rowOff>
    </xdr:from>
    <xdr:to>
      <xdr:col>50</xdr:col>
      <xdr:colOff>114300</xdr:colOff>
      <xdr:row>78</xdr:row>
      <xdr:rowOff>139700</xdr:rowOff>
    </xdr:to>
    <xdr:cxnSp macro="">
      <xdr:nvCxnSpPr>
        <xdr:cNvPr id="405" name="直線コネクタ 404"/>
        <xdr:cNvCxnSpPr/>
      </xdr:nvCxnSpPr>
      <xdr:spPr>
        <a:xfrm>
          <a:off x="8750300" y="13504334"/>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131234</xdr:rowOff>
    </xdr:from>
    <xdr:to>
      <xdr:col>45</xdr:col>
      <xdr:colOff>177800</xdr:colOff>
      <xdr:row>78</xdr:row>
      <xdr:rowOff>138812</xdr:rowOff>
    </xdr:to>
    <xdr:cxnSp macro="">
      <xdr:nvCxnSpPr>
        <xdr:cNvPr id="408" name="直線コネクタ 407"/>
        <xdr:cNvCxnSpPr/>
      </xdr:nvCxnSpPr>
      <xdr:spPr>
        <a:xfrm flipV="1">
          <a:off x="7861300" y="13504334"/>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102868</xdr:rowOff>
    </xdr:from>
    <xdr:to>
      <xdr:col>41</xdr:col>
      <xdr:colOff>50800</xdr:colOff>
      <xdr:row>78</xdr:row>
      <xdr:rowOff>138812</xdr:rowOff>
    </xdr:to>
    <xdr:cxnSp macro="">
      <xdr:nvCxnSpPr>
        <xdr:cNvPr id="411" name="直線コネクタ 410"/>
        <xdr:cNvCxnSpPr/>
      </xdr:nvCxnSpPr>
      <xdr:spPr>
        <a:xfrm>
          <a:off x="6972300" y="13475968"/>
          <a:ext cx="8890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80434</xdr:rowOff>
    </xdr:from>
    <xdr:to>
      <xdr:col>46</xdr:col>
      <xdr:colOff>38100</xdr:colOff>
      <xdr:row>79</xdr:row>
      <xdr:rowOff>10584</xdr:rowOff>
    </xdr:to>
    <xdr:sp macro="" textlink="">
      <xdr:nvSpPr>
        <xdr:cNvPr id="425" name="楕円 424"/>
        <xdr:cNvSpPr/>
      </xdr:nvSpPr>
      <xdr:spPr>
        <a:xfrm>
          <a:off x="8699500" y="134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1711</xdr:rowOff>
    </xdr:from>
    <xdr:ext cx="534377" cy="259045"/>
    <xdr:sp macro="" textlink="">
      <xdr:nvSpPr>
        <xdr:cNvPr id="426" name="テキスト ボックス 425"/>
        <xdr:cNvSpPr txBox="1"/>
      </xdr:nvSpPr>
      <xdr:spPr>
        <a:xfrm>
          <a:off x="8483111" y="135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88012</xdr:rowOff>
    </xdr:from>
    <xdr:to>
      <xdr:col>41</xdr:col>
      <xdr:colOff>101600</xdr:colOff>
      <xdr:row>79</xdr:row>
      <xdr:rowOff>18162</xdr:rowOff>
    </xdr:to>
    <xdr:sp macro="" textlink="">
      <xdr:nvSpPr>
        <xdr:cNvPr id="427" name="楕円 426"/>
        <xdr:cNvSpPr/>
      </xdr:nvSpPr>
      <xdr:spPr>
        <a:xfrm>
          <a:off x="7810500" y="134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9289</xdr:rowOff>
    </xdr:from>
    <xdr:ext cx="469744" cy="259045"/>
    <xdr:sp macro="" textlink="">
      <xdr:nvSpPr>
        <xdr:cNvPr id="428" name="テキスト ボックス 427"/>
        <xdr:cNvSpPr txBox="1"/>
      </xdr:nvSpPr>
      <xdr:spPr>
        <a:xfrm>
          <a:off x="7626428" y="135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52068</xdr:rowOff>
    </xdr:from>
    <xdr:to>
      <xdr:col>36</xdr:col>
      <xdr:colOff>165100</xdr:colOff>
      <xdr:row>78</xdr:row>
      <xdr:rowOff>153668</xdr:rowOff>
    </xdr:to>
    <xdr:sp macro="" textlink="">
      <xdr:nvSpPr>
        <xdr:cNvPr id="429" name="楕円 428"/>
        <xdr:cNvSpPr/>
      </xdr:nvSpPr>
      <xdr:spPr>
        <a:xfrm>
          <a:off x="6921500" y="134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144795</xdr:rowOff>
    </xdr:from>
    <xdr:ext cx="534377" cy="259045"/>
    <xdr:sp macro="" textlink="">
      <xdr:nvSpPr>
        <xdr:cNvPr id="430" name="テキスト ボックス 429"/>
        <xdr:cNvSpPr txBox="1"/>
      </xdr:nvSpPr>
      <xdr:spPr>
        <a:xfrm>
          <a:off x="6705111" y="135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65895</xdr:rowOff>
    </xdr:from>
    <xdr:to>
      <xdr:col>55</xdr:col>
      <xdr:colOff>0</xdr:colOff>
      <xdr:row>98</xdr:row>
      <xdr:rowOff>66625</xdr:rowOff>
    </xdr:to>
    <xdr:cxnSp macro="">
      <xdr:nvCxnSpPr>
        <xdr:cNvPr id="457" name="直線コネクタ 456"/>
        <xdr:cNvCxnSpPr/>
      </xdr:nvCxnSpPr>
      <xdr:spPr>
        <a:xfrm flipV="1">
          <a:off x="9639300" y="16867995"/>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134200</xdr:rowOff>
    </xdr:from>
    <xdr:to>
      <xdr:col>50</xdr:col>
      <xdr:colOff>114300</xdr:colOff>
      <xdr:row>98</xdr:row>
      <xdr:rowOff>66625</xdr:rowOff>
    </xdr:to>
    <xdr:cxnSp macro="">
      <xdr:nvCxnSpPr>
        <xdr:cNvPr id="460" name="直線コネクタ 459"/>
        <xdr:cNvCxnSpPr/>
      </xdr:nvCxnSpPr>
      <xdr:spPr>
        <a:xfrm>
          <a:off x="8750300" y="16764850"/>
          <a:ext cx="889000" cy="10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134200</xdr:rowOff>
    </xdr:from>
    <xdr:to>
      <xdr:col>45</xdr:col>
      <xdr:colOff>177800</xdr:colOff>
      <xdr:row>98</xdr:row>
      <xdr:rowOff>107328</xdr:rowOff>
    </xdr:to>
    <xdr:cxnSp macro="">
      <xdr:nvCxnSpPr>
        <xdr:cNvPr id="463" name="直線コネクタ 462"/>
        <xdr:cNvCxnSpPr/>
      </xdr:nvCxnSpPr>
      <xdr:spPr>
        <a:xfrm flipV="1">
          <a:off x="7861300" y="16764850"/>
          <a:ext cx="889000" cy="1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86573</xdr:rowOff>
    </xdr:from>
    <xdr:to>
      <xdr:col>41</xdr:col>
      <xdr:colOff>50800</xdr:colOff>
      <xdr:row>98</xdr:row>
      <xdr:rowOff>107328</xdr:rowOff>
    </xdr:to>
    <xdr:cxnSp macro="">
      <xdr:nvCxnSpPr>
        <xdr:cNvPr id="466" name="直線コネクタ 465"/>
        <xdr:cNvCxnSpPr/>
      </xdr:nvCxnSpPr>
      <xdr:spPr>
        <a:xfrm>
          <a:off x="6972300" y="16888673"/>
          <a:ext cx="889000" cy="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15095</xdr:rowOff>
    </xdr:from>
    <xdr:to>
      <xdr:col>55</xdr:col>
      <xdr:colOff>50800</xdr:colOff>
      <xdr:row>98</xdr:row>
      <xdr:rowOff>116695</xdr:rowOff>
    </xdr:to>
    <xdr:sp macro="" textlink="">
      <xdr:nvSpPr>
        <xdr:cNvPr id="476" name="楕円 475"/>
        <xdr:cNvSpPr/>
      </xdr:nvSpPr>
      <xdr:spPr>
        <a:xfrm>
          <a:off x="10426700" y="168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15825</xdr:rowOff>
    </xdr:from>
    <xdr:to>
      <xdr:col>50</xdr:col>
      <xdr:colOff>165100</xdr:colOff>
      <xdr:row>98</xdr:row>
      <xdr:rowOff>117425</xdr:rowOff>
    </xdr:to>
    <xdr:sp macro="" textlink="">
      <xdr:nvSpPr>
        <xdr:cNvPr id="478" name="楕円 477"/>
        <xdr:cNvSpPr/>
      </xdr:nvSpPr>
      <xdr:spPr>
        <a:xfrm>
          <a:off x="9588500" y="168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108552</xdr:rowOff>
    </xdr:from>
    <xdr:ext cx="534377" cy="259045"/>
    <xdr:sp macro="" textlink="">
      <xdr:nvSpPr>
        <xdr:cNvPr id="479" name="テキスト ボックス 478"/>
        <xdr:cNvSpPr txBox="1"/>
      </xdr:nvSpPr>
      <xdr:spPr>
        <a:xfrm>
          <a:off x="9372111" y="169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83400</xdr:rowOff>
    </xdr:from>
    <xdr:to>
      <xdr:col>46</xdr:col>
      <xdr:colOff>38100</xdr:colOff>
      <xdr:row>98</xdr:row>
      <xdr:rowOff>13550</xdr:rowOff>
    </xdr:to>
    <xdr:sp macro="" textlink="">
      <xdr:nvSpPr>
        <xdr:cNvPr id="480" name="楕円 479"/>
        <xdr:cNvSpPr/>
      </xdr:nvSpPr>
      <xdr:spPr>
        <a:xfrm>
          <a:off x="8699500" y="16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30077</xdr:rowOff>
    </xdr:from>
    <xdr:ext cx="599010" cy="259045"/>
    <xdr:sp macro="" textlink="">
      <xdr:nvSpPr>
        <xdr:cNvPr id="481" name="テキスト ボックス 480"/>
        <xdr:cNvSpPr txBox="1"/>
      </xdr:nvSpPr>
      <xdr:spPr>
        <a:xfrm>
          <a:off x="8450795" y="1648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56528</xdr:rowOff>
    </xdr:from>
    <xdr:to>
      <xdr:col>41</xdr:col>
      <xdr:colOff>101600</xdr:colOff>
      <xdr:row>98</xdr:row>
      <xdr:rowOff>158128</xdr:rowOff>
    </xdr:to>
    <xdr:sp macro="" textlink="">
      <xdr:nvSpPr>
        <xdr:cNvPr id="482" name="楕円 481"/>
        <xdr:cNvSpPr/>
      </xdr:nvSpPr>
      <xdr:spPr>
        <a:xfrm>
          <a:off x="7810500" y="16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149255</xdr:rowOff>
    </xdr:from>
    <xdr:ext cx="534377" cy="259045"/>
    <xdr:sp macro="" textlink="">
      <xdr:nvSpPr>
        <xdr:cNvPr id="483" name="テキスト ボックス 482"/>
        <xdr:cNvSpPr txBox="1"/>
      </xdr:nvSpPr>
      <xdr:spPr>
        <a:xfrm>
          <a:off x="7594111" y="169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35773</xdr:rowOff>
    </xdr:from>
    <xdr:to>
      <xdr:col>36</xdr:col>
      <xdr:colOff>165100</xdr:colOff>
      <xdr:row>98</xdr:row>
      <xdr:rowOff>137373</xdr:rowOff>
    </xdr:to>
    <xdr:sp macro="" textlink="">
      <xdr:nvSpPr>
        <xdr:cNvPr id="484" name="楕円 483"/>
        <xdr:cNvSpPr/>
      </xdr:nvSpPr>
      <xdr:spPr>
        <a:xfrm>
          <a:off x="6921500" y="168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128500</xdr:rowOff>
    </xdr:from>
    <xdr:ext cx="534377" cy="259045"/>
    <xdr:sp macro="" textlink="">
      <xdr:nvSpPr>
        <xdr:cNvPr id="485" name="テキスト ボックス 484"/>
        <xdr:cNvSpPr txBox="1"/>
      </xdr:nvSpPr>
      <xdr:spPr>
        <a:xfrm>
          <a:off x="6705111" y="169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20856</xdr:rowOff>
    </xdr:from>
    <xdr:to>
      <xdr:col>85</xdr:col>
      <xdr:colOff>127000</xdr:colOff>
      <xdr:row>77</xdr:row>
      <xdr:rowOff>26214</xdr:rowOff>
    </xdr:to>
    <xdr:cxnSp macro="">
      <xdr:nvCxnSpPr>
        <xdr:cNvPr id="632" name="直線コネクタ 631"/>
        <xdr:cNvCxnSpPr/>
      </xdr:nvCxnSpPr>
      <xdr:spPr>
        <a:xfrm flipV="1">
          <a:off x="15481300" y="13222506"/>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10722</xdr:rowOff>
    </xdr:from>
    <xdr:to>
      <xdr:col>81</xdr:col>
      <xdr:colOff>50800</xdr:colOff>
      <xdr:row>77</xdr:row>
      <xdr:rowOff>26214</xdr:rowOff>
    </xdr:to>
    <xdr:cxnSp macro="">
      <xdr:nvCxnSpPr>
        <xdr:cNvPr id="635" name="直線コネクタ 634"/>
        <xdr:cNvCxnSpPr/>
      </xdr:nvCxnSpPr>
      <xdr:spPr>
        <a:xfrm>
          <a:off x="14592300" y="13212372"/>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169166</xdr:rowOff>
    </xdr:from>
    <xdr:to>
      <xdr:col>76</xdr:col>
      <xdr:colOff>114300</xdr:colOff>
      <xdr:row>77</xdr:row>
      <xdr:rowOff>10722</xdr:rowOff>
    </xdr:to>
    <xdr:cxnSp macro="">
      <xdr:nvCxnSpPr>
        <xdr:cNvPr id="638" name="直線コネクタ 637"/>
        <xdr:cNvCxnSpPr/>
      </xdr:nvCxnSpPr>
      <xdr:spPr>
        <a:xfrm>
          <a:off x="13703300" y="13199366"/>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169166</xdr:rowOff>
    </xdr:from>
    <xdr:to>
      <xdr:col>71</xdr:col>
      <xdr:colOff>177800</xdr:colOff>
      <xdr:row>77</xdr:row>
      <xdr:rowOff>12128</xdr:rowOff>
    </xdr:to>
    <xdr:cxnSp macro="">
      <xdr:nvCxnSpPr>
        <xdr:cNvPr id="641" name="直線コネクタ 640"/>
        <xdr:cNvCxnSpPr/>
      </xdr:nvCxnSpPr>
      <xdr:spPr>
        <a:xfrm flipV="1">
          <a:off x="12814300" y="13199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141506</xdr:rowOff>
    </xdr:from>
    <xdr:to>
      <xdr:col>85</xdr:col>
      <xdr:colOff>177800</xdr:colOff>
      <xdr:row>77</xdr:row>
      <xdr:rowOff>71656</xdr:rowOff>
    </xdr:to>
    <xdr:sp macro="" textlink="">
      <xdr:nvSpPr>
        <xdr:cNvPr id="651" name="楕円 650"/>
        <xdr:cNvSpPr/>
      </xdr:nvSpPr>
      <xdr:spPr>
        <a:xfrm>
          <a:off x="162687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164383</xdr:rowOff>
    </xdr:from>
    <xdr:ext cx="599010" cy="259045"/>
    <xdr:sp macro="" textlink="">
      <xdr:nvSpPr>
        <xdr:cNvPr id="652" name="公債費該当値テキスト"/>
        <xdr:cNvSpPr txBox="1"/>
      </xdr:nvSpPr>
      <xdr:spPr>
        <a:xfrm>
          <a:off x="16370300" y="1302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146864</xdr:rowOff>
    </xdr:from>
    <xdr:to>
      <xdr:col>81</xdr:col>
      <xdr:colOff>101600</xdr:colOff>
      <xdr:row>77</xdr:row>
      <xdr:rowOff>77014</xdr:rowOff>
    </xdr:to>
    <xdr:sp macro="" textlink="">
      <xdr:nvSpPr>
        <xdr:cNvPr id="653" name="楕円 652"/>
        <xdr:cNvSpPr/>
      </xdr:nvSpPr>
      <xdr:spPr>
        <a:xfrm>
          <a:off x="154305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93540</xdr:rowOff>
    </xdr:from>
    <xdr:ext cx="599010" cy="259045"/>
    <xdr:sp macro="" textlink="">
      <xdr:nvSpPr>
        <xdr:cNvPr id="654" name="テキスト ボックス 653"/>
        <xdr:cNvSpPr txBox="1"/>
      </xdr:nvSpPr>
      <xdr:spPr>
        <a:xfrm>
          <a:off x="15181795" y="129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131372</xdr:rowOff>
    </xdr:from>
    <xdr:to>
      <xdr:col>76</xdr:col>
      <xdr:colOff>165100</xdr:colOff>
      <xdr:row>77</xdr:row>
      <xdr:rowOff>61522</xdr:rowOff>
    </xdr:to>
    <xdr:sp macro="" textlink="">
      <xdr:nvSpPr>
        <xdr:cNvPr id="655" name="楕円 654"/>
        <xdr:cNvSpPr/>
      </xdr:nvSpPr>
      <xdr:spPr>
        <a:xfrm>
          <a:off x="14541500" y="131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78049</xdr:rowOff>
    </xdr:from>
    <xdr:ext cx="599010" cy="259045"/>
    <xdr:sp macro="" textlink="">
      <xdr:nvSpPr>
        <xdr:cNvPr id="656" name="テキスト ボックス 655"/>
        <xdr:cNvSpPr txBox="1"/>
      </xdr:nvSpPr>
      <xdr:spPr>
        <a:xfrm>
          <a:off x="14292795" y="129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118366</xdr:rowOff>
    </xdr:from>
    <xdr:to>
      <xdr:col>72</xdr:col>
      <xdr:colOff>38100</xdr:colOff>
      <xdr:row>77</xdr:row>
      <xdr:rowOff>48516</xdr:rowOff>
    </xdr:to>
    <xdr:sp macro="" textlink="">
      <xdr:nvSpPr>
        <xdr:cNvPr id="657" name="楕円 656"/>
        <xdr:cNvSpPr/>
      </xdr:nvSpPr>
      <xdr:spPr>
        <a:xfrm>
          <a:off x="13652500" y="131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65043</xdr:rowOff>
    </xdr:from>
    <xdr:ext cx="599010" cy="259045"/>
    <xdr:sp macro="" textlink="">
      <xdr:nvSpPr>
        <xdr:cNvPr id="658" name="テキスト ボックス 657"/>
        <xdr:cNvSpPr txBox="1"/>
      </xdr:nvSpPr>
      <xdr:spPr>
        <a:xfrm>
          <a:off x="13403795" y="1292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132778</xdr:rowOff>
    </xdr:from>
    <xdr:to>
      <xdr:col>67</xdr:col>
      <xdr:colOff>101600</xdr:colOff>
      <xdr:row>77</xdr:row>
      <xdr:rowOff>62928</xdr:rowOff>
    </xdr:to>
    <xdr:sp macro="" textlink="">
      <xdr:nvSpPr>
        <xdr:cNvPr id="659" name="楕円 658"/>
        <xdr:cNvSpPr/>
      </xdr:nvSpPr>
      <xdr:spPr>
        <a:xfrm>
          <a:off x="12763500" y="13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79455</xdr:rowOff>
    </xdr:from>
    <xdr:ext cx="599010" cy="259045"/>
    <xdr:sp macro="" textlink="">
      <xdr:nvSpPr>
        <xdr:cNvPr id="660" name="テキスト ボックス 659"/>
        <xdr:cNvSpPr txBox="1"/>
      </xdr:nvSpPr>
      <xdr:spPr>
        <a:xfrm>
          <a:off x="12514795" y="129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70379</xdr:rowOff>
    </xdr:from>
    <xdr:to>
      <xdr:col>85</xdr:col>
      <xdr:colOff>127000</xdr:colOff>
      <xdr:row>98</xdr:row>
      <xdr:rowOff>119635</xdr:rowOff>
    </xdr:to>
    <xdr:cxnSp macro="">
      <xdr:nvCxnSpPr>
        <xdr:cNvPr id="687" name="直線コネクタ 686"/>
        <xdr:cNvCxnSpPr/>
      </xdr:nvCxnSpPr>
      <xdr:spPr>
        <a:xfrm>
          <a:off x="15481300" y="16872479"/>
          <a:ext cx="8382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70379</xdr:rowOff>
    </xdr:from>
    <xdr:to>
      <xdr:col>81</xdr:col>
      <xdr:colOff>50800</xdr:colOff>
      <xdr:row>98</xdr:row>
      <xdr:rowOff>78180</xdr:rowOff>
    </xdr:to>
    <xdr:cxnSp macro="">
      <xdr:nvCxnSpPr>
        <xdr:cNvPr id="690" name="直線コネクタ 689"/>
        <xdr:cNvCxnSpPr/>
      </xdr:nvCxnSpPr>
      <xdr:spPr>
        <a:xfrm flipV="1">
          <a:off x="14592300" y="16872479"/>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78180</xdr:rowOff>
    </xdr:from>
    <xdr:to>
      <xdr:col>76</xdr:col>
      <xdr:colOff>114300</xdr:colOff>
      <xdr:row>98</xdr:row>
      <xdr:rowOff>131178</xdr:rowOff>
    </xdr:to>
    <xdr:cxnSp macro="">
      <xdr:nvCxnSpPr>
        <xdr:cNvPr id="693" name="直線コネクタ 692"/>
        <xdr:cNvCxnSpPr/>
      </xdr:nvCxnSpPr>
      <xdr:spPr>
        <a:xfrm flipV="1">
          <a:off x="13703300" y="16880280"/>
          <a:ext cx="8890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121481</xdr:rowOff>
    </xdr:from>
    <xdr:to>
      <xdr:col>71</xdr:col>
      <xdr:colOff>177800</xdr:colOff>
      <xdr:row>98</xdr:row>
      <xdr:rowOff>131178</xdr:rowOff>
    </xdr:to>
    <xdr:cxnSp macro="">
      <xdr:nvCxnSpPr>
        <xdr:cNvPr id="696" name="直線コネクタ 695"/>
        <xdr:cNvCxnSpPr/>
      </xdr:nvCxnSpPr>
      <xdr:spPr>
        <a:xfrm>
          <a:off x="12814300" y="16923581"/>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68835</xdr:rowOff>
    </xdr:from>
    <xdr:to>
      <xdr:col>85</xdr:col>
      <xdr:colOff>177800</xdr:colOff>
      <xdr:row>98</xdr:row>
      <xdr:rowOff>170435</xdr:rowOff>
    </xdr:to>
    <xdr:sp macro="" textlink="">
      <xdr:nvSpPr>
        <xdr:cNvPr id="706" name="楕円 705"/>
        <xdr:cNvSpPr/>
      </xdr:nvSpPr>
      <xdr:spPr>
        <a:xfrm>
          <a:off x="16268700" y="16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19579</xdr:rowOff>
    </xdr:from>
    <xdr:to>
      <xdr:col>81</xdr:col>
      <xdr:colOff>101600</xdr:colOff>
      <xdr:row>98</xdr:row>
      <xdr:rowOff>121179</xdr:rowOff>
    </xdr:to>
    <xdr:sp macro="" textlink="">
      <xdr:nvSpPr>
        <xdr:cNvPr id="708" name="楕円 707"/>
        <xdr:cNvSpPr/>
      </xdr:nvSpPr>
      <xdr:spPr>
        <a:xfrm>
          <a:off x="15430500" y="168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137706</xdr:rowOff>
    </xdr:from>
    <xdr:ext cx="599010" cy="259045"/>
    <xdr:sp macro="" textlink="">
      <xdr:nvSpPr>
        <xdr:cNvPr id="709" name="テキスト ボックス 708"/>
        <xdr:cNvSpPr txBox="1"/>
      </xdr:nvSpPr>
      <xdr:spPr>
        <a:xfrm>
          <a:off x="15181795" y="165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27380</xdr:rowOff>
    </xdr:from>
    <xdr:to>
      <xdr:col>76</xdr:col>
      <xdr:colOff>165100</xdr:colOff>
      <xdr:row>98</xdr:row>
      <xdr:rowOff>128980</xdr:rowOff>
    </xdr:to>
    <xdr:sp macro="" textlink="">
      <xdr:nvSpPr>
        <xdr:cNvPr id="710" name="楕円 709"/>
        <xdr:cNvSpPr/>
      </xdr:nvSpPr>
      <xdr:spPr>
        <a:xfrm>
          <a:off x="14541500" y="168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145507</xdr:rowOff>
    </xdr:from>
    <xdr:ext cx="599010" cy="259045"/>
    <xdr:sp macro="" textlink="">
      <xdr:nvSpPr>
        <xdr:cNvPr id="711" name="テキスト ボックス 710"/>
        <xdr:cNvSpPr txBox="1"/>
      </xdr:nvSpPr>
      <xdr:spPr>
        <a:xfrm>
          <a:off x="14292795" y="166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80378</xdr:rowOff>
    </xdr:from>
    <xdr:to>
      <xdr:col>72</xdr:col>
      <xdr:colOff>38100</xdr:colOff>
      <xdr:row>99</xdr:row>
      <xdr:rowOff>10528</xdr:rowOff>
    </xdr:to>
    <xdr:sp macro="" textlink="">
      <xdr:nvSpPr>
        <xdr:cNvPr id="712" name="楕円 711"/>
        <xdr:cNvSpPr/>
      </xdr:nvSpPr>
      <xdr:spPr>
        <a:xfrm>
          <a:off x="13652500" y="1688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1655</xdr:rowOff>
    </xdr:from>
    <xdr:ext cx="534377" cy="259045"/>
    <xdr:sp macro="" textlink="">
      <xdr:nvSpPr>
        <xdr:cNvPr id="713" name="テキスト ボックス 712"/>
        <xdr:cNvSpPr txBox="1"/>
      </xdr:nvSpPr>
      <xdr:spPr>
        <a:xfrm>
          <a:off x="13436111" y="169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70681</xdr:rowOff>
    </xdr:from>
    <xdr:to>
      <xdr:col>67</xdr:col>
      <xdr:colOff>101600</xdr:colOff>
      <xdr:row>99</xdr:row>
      <xdr:rowOff>831</xdr:rowOff>
    </xdr:to>
    <xdr:sp macro="" textlink="">
      <xdr:nvSpPr>
        <xdr:cNvPr id="714" name="楕円 713"/>
        <xdr:cNvSpPr/>
      </xdr:nvSpPr>
      <xdr:spPr>
        <a:xfrm>
          <a:off x="12763500" y="168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163408</xdr:rowOff>
    </xdr:from>
    <xdr:ext cx="534377" cy="259045"/>
    <xdr:sp macro="" textlink="">
      <xdr:nvSpPr>
        <xdr:cNvPr id="715" name="テキスト ボックス 714"/>
        <xdr:cNvSpPr txBox="1"/>
      </xdr:nvSpPr>
      <xdr:spPr>
        <a:xfrm>
          <a:off x="12547111" y="169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42297</xdr:rowOff>
    </xdr:from>
    <xdr:to>
      <xdr:col>111</xdr:col>
      <xdr:colOff>177800</xdr:colOff>
      <xdr:row>39</xdr:row>
      <xdr:rowOff>44450</xdr:rowOff>
    </xdr:to>
    <xdr:cxnSp macro="">
      <xdr:nvCxnSpPr>
        <xdr:cNvPr id="747" name="直線コネクタ 746"/>
        <xdr:cNvCxnSpPr/>
      </xdr:nvCxnSpPr>
      <xdr:spPr>
        <a:xfrm>
          <a:off x="20434300" y="672884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42297</xdr:rowOff>
    </xdr:from>
    <xdr:to>
      <xdr:col>107</xdr:col>
      <xdr:colOff>50800</xdr:colOff>
      <xdr:row>39</xdr:row>
      <xdr:rowOff>44450</xdr:rowOff>
    </xdr:to>
    <xdr:cxnSp macro="">
      <xdr:nvCxnSpPr>
        <xdr:cNvPr id="750" name="直線コネクタ 749"/>
        <xdr:cNvCxnSpPr/>
      </xdr:nvCxnSpPr>
      <xdr:spPr>
        <a:xfrm flipV="1">
          <a:off x="19545300" y="672884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162947</xdr:rowOff>
    </xdr:from>
    <xdr:to>
      <xdr:col>107</xdr:col>
      <xdr:colOff>101600</xdr:colOff>
      <xdr:row>39</xdr:row>
      <xdr:rowOff>93097</xdr:rowOff>
    </xdr:to>
    <xdr:sp macro="" textlink="">
      <xdr:nvSpPr>
        <xdr:cNvPr id="767" name="楕円 766"/>
        <xdr:cNvSpPr/>
      </xdr:nvSpPr>
      <xdr:spPr>
        <a:xfrm>
          <a:off x="20383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84224</xdr:rowOff>
    </xdr:from>
    <xdr:ext cx="378565" cy="259045"/>
    <xdr:sp macro="" textlink="">
      <xdr:nvSpPr>
        <xdr:cNvPr id="768" name="テキスト ボックス 767"/>
        <xdr:cNvSpPr txBox="1"/>
      </xdr:nvSpPr>
      <xdr:spPr>
        <a:xfrm>
          <a:off x="20245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88323</xdr:rowOff>
    </xdr:from>
    <xdr:to>
      <xdr:col>116</xdr:col>
      <xdr:colOff>63500</xdr:colOff>
      <xdr:row>56</xdr:row>
      <xdr:rowOff>99105</xdr:rowOff>
    </xdr:to>
    <xdr:cxnSp macro="">
      <xdr:nvCxnSpPr>
        <xdr:cNvPr id="801" name="直線コネクタ 800"/>
        <xdr:cNvCxnSpPr/>
      </xdr:nvCxnSpPr>
      <xdr:spPr>
        <a:xfrm flipV="1">
          <a:off x="21323300" y="968952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99105</xdr:rowOff>
    </xdr:from>
    <xdr:to>
      <xdr:col>111</xdr:col>
      <xdr:colOff>177800</xdr:colOff>
      <xdr:row>56</xdr:row>
      <xdr:rowOff>122479</xdr:rowOff>
    </xdr:to>
    <xdr:cxnSp macro="">
      <xdr:nvCxnSpPr>
        <xdr:cNvPr id="804" name="直線コネクタ 803"/>
        <xdr:cNvCxnSpPr/>
      </xdr:nvCxnSpPr>
      <xdr:spPr>
        <a:xfrm flipV="1">
          <a:off x="20434300" y="9700305"/>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122479</xdr:rowOff>
    </xdr:from>
    <xdr:to>
      <xdr:col>107</xdr:col>
      <xdr:colOff>50800</xdr:colOff>
      <xdr:row>56</xdr:row>
      <xdr:rowOff>136461</xdr:rowOff>
    </xdr:to>
    <xdr:cxnSp macro="">
      <xdr:nvCxnSpPr>
        <xdr:cNvPr id="807" name="直線コネクタ 806"/>
        <xdr:cNvCxnSpPr/>
      </xdr:nvCxnSpPr>
      <xdr:spPr>
        <a:xfrm flipV="1">
          <a:off x="19545300" y="9723679"/>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34811</xdr:rowOff>
    </xdr:from>
    <xdr:to>
      <xdr:col>102</xdr:col>
      <xdr:colOff>114300</xdr:colOff>
      <xdr:row>56</xdr:row>
      <xdr:rowOff>136461</xdr:rowOff>
    </xdr:to>
    <xdr:cxnSp macro="">
      <xdr:nvCxnSpPr>
        <xdr:cNvPr id="810" name="直線コネクタ 809"/>
        <xdr:cNvCxnSpPr/>
      </xdr:nvCxnSpPr>
      <xdr:spPr>
        <a:xfrm>
          <a:off x="18656300" y="9636011"/>
          <a:ext cx="889000" cy="1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37523</xdr:rowOff>
    </xdr:from>
    <xdr:to>
      <xdr:col>116</xdr:col>
      <xdr:colOff>114300</xdr:colOff>
      <xdr:row>56</xdr:row>
      <xdr:rowOff>139123</xdr:rowOff>
    </xdr:to>
    <xdr:sp macro="" textlink="">
      <xdr:nvSpPr>
        <xdr:cNvPr id="820" name="楕円 819"/>
        <xdr:cNvSpPr/>
      </xdr:nvSpPr>
      <xdr:spPr>
        <a:xfrm>
          <a:off x="22110700" y="96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60400</xdr:rowOff>
    </xdr:from>
    <xdr:ext cx="534377" cy="259045"/>
    <xdr:sp macro="" textlink="">
      <xdr:nvSpPr>
        <xdr:cNvPr id="821" name="貸付金該当値テキスト"/>
        <xdr:cNvSpPr txBox="1"/>
      </xdr:nvSpPr>
      <xdr:spPr>
        <a:xfrm>
          <a:off x="22212300" y="94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48305</xdr:rowOff>
    </xdr:from>
    <xdr:to>
      <xdr:col>112</xdr:col>
      <xdr:colOff>38100</xdr:colOff>
      <xdr:row>56</xdr:row>
      <xdr:rowOff>149905</xdr:rowOff>
    </xdr:to>
    <xdr:sp macro="" textlink="">
      <xdr:nvSpPr>
        <xdr:cNvPr id="822" name="楕円 821"/>
        <xdr:cNvSpPr/>
      </xdr:nvSpPr>
      <xdr:spPr>
        <a:xfrm>
          <a:off x="21272500" y="96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166432</xdr:rowOff>
    </xdr:from>
    <xdr:ext cx="534377" cy="259045"/>
    <xdr:sp macro="" textlink="">
      <xdr:nvSpPr>
        <xdr:cNvPr id="823" name="テキスト ボックス 822"/>
        <xdr:cNvSpPr txBox="1"/>
      </xdr:nvSpPr>
      <xdr:spPr>
        <a:xfrm>
          <a:off x="21056111" y="94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71679</xdr:rowOff>
    </xdr:from>
    <xdr:to>
      <xdr:col>107</xdr:col>
      <xdr:colOff>101600</xdr:colOff>
      <xdr:row>57</xdr:row>
      <xdr:rowOff>1829</xdr:rowOff>
    </xdr:to>
    <xdr:sp macro="" textlink="">
      <xdr:nvSpPr>
        <xdr:cNvPr id="824" name="楕円 823"/>
        <xdr:cNvSpPr/>
      </xdr:nvSpPr>
      <xdr:spPr>
        <a:xfrm>
          <a:off x="20383500" y="96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18356</xdr:rowOff>
    </xdr:from>
    <xdr:ext cx="534377" cy="259045"/>
    <xdr:sp macro="" textlink="">
      <xdr:nvSpPr>
        <xdr:cNvPr id="825" name="テキスト ボックス 824"/>
        <xdr:cNvSpPr txBox="1"/>
      </xdr:nvSpPr>
      <xdr:spPr>
        <a:xfrm>
          <a:off x="20167111" y="94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85661</xdr:rowOff>
    </xdr:from>
    <xdr:to>
      <xdr:col>102</xdr:col>
      <xdr:colOff>165100</xdr:colOff>
      <xdr:row>57</xdr:row>
      <xdr:rowOff>15811</xdr:rowOff>
    </xdr:to>
    <xdr:sp macro="" textlink="">
      <xdr:nvSpPr>
        <xdr:cNvPr id="826" name="楕円 825"/>
        <xdr:cNvSpPr/>
      </xdr:nvSpPr>
      <xdr:spPr>
        <a:xfrm>
          <a:off x="19494500" y="9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32338</xdr:rowOff>
    </xdr:from>
    <xdr:ext cx="534377" cy="259045"/>
    <xdr:sp macro="" textlink="">
      <xdr:nvSpPr>
        <xdr:cNvPr id="827" name="テキスト ボックス 826"/>
        <xdr:cNvSpPr txBox="1"/>
      </xdr:nvSpPr>
      <xdr:spPr>
        <a:xfrm>
          <a:off x="19278111" y="94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155461</xdr:rowOff>
    </xdr:from>
    <xdr:to>
      <xdr:col>98</xdr:col>
      <xdr:colOff>38100</xdr:colOff>
      <xdr:row>56</xdr:row>
      <xdr:rowOff>85611</xdr:rowOff>
    </xdr:to>
    <xdr:sp macro="" textlink="">
      <xdr:nvSpPr>
        <xdr:cNvPr id="828" name="楕円 827"/>
        <xdr:cNvSpPr/>
      </xdr:nvSpPr>
      <xdr:spPr>
        <a:xfrm>
          <a:off x="18605500" y="95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102138</xdr:rowOff>
    </xdr:from>
    <xdr:ext cx="534377" cy="259045"/>
    <xdr:sp macro="" textlink="">
      <xdr:nvSpPr>
        <xdr:cNvPr id="829" name="テキスト ボックス 828"/>
        <xdr:cNvSpPr txBox="1"/>
      </xdr:nvSpPr>
      <xdr:spPr>
        <a:xfrm>
          <a:off x="18389111" y="93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105277</xdr:rowOff>
    </xdr:from>
    <xdr:to>
      <xdr:col>116</xdr:col>
      <xdr:colOff>63500</xdr:colOff>
      <xdr:row>75</xdr:row>
      <xdr:rowOff>151724</xdr:rowOff>
    </xdr:to>
    <xdr:cxnSp macro="">
      <xdr:nvCxnSpPr>
        <xdr:cNvPr id="858" name="直線コネクタ 857"/>
        <xdr:cNvCxnSpPr/>
      </xdr:nvCxnSpPr>
      <xdr:spPr>
        <a:xfrm>
          <a:off x="21323300" y="12964027"/>
          <a:ext cx="838200" cy="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105277</xdr:rowOff>
    </xdr:from>
    <xdr:to>
      <xdr:col>111</xdr:col>
      <xdr:colOff>177800</xdr:colOff>
      <xdr:row>75</xdr:row>
      <xdr:rowOff>131162</xdr:rowOff>
    </xdr:to>
    <xdr:cxnSp macro="">
      <xdr:nvCxnSpPr>
        <xdr:cNvPr id="861" name="直線コネクタ 860"/>
        <xdr:cNvCxnSpPr/>
      </xdr:nvCxnSpPr>
      <xdr:spPr>
        <a:xfrm flipV="1">
          <a:off x="20434300" y="12964027"/>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131162</xdr:rowOff>
    </xdr:from>
    <xdr:to>
      <xdr:col>107</xdr:col>
      <xdr:colOff>50800</xdr:colOff>
      <xdr:row>75</xdr:row>
      <xdr:rowOff>164027</xdr:rowOff>
    </xdr:to>
    <xdr:cxnSp macro="">
      <xdr:nvCxnSpPr>
        <xdr:cNvPr id="864" name="直線コネクタ 863"/>
        <xdr:cNvCxnSpPr/>
      </xdr:nvCxnSpPr>
      <xdr:spPr>
        <a:xfrm flipV="1">
          <a:off x="19545300" y="12989912"/>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75974</xdr:rowOff>
    </xdr:from>
    <xdr:to>
      <xdr:col>102</xdr:col>
      <xdr:colOff>114300</xdr:colOff>
      <xdr:row>75</xdr:row>
      <xdr:rowOff>164027</xdr:rowOff>
    </xdr:to>
    <xdr:cxnSp macro="">
      <xdr:nvCxnSpPr>
        <xdr:cNvPr id="867" name="直線コネクタ 866"/>
        <xdr:cNvCxnSpPr/>
      </xdr:nvCxnSpPr>
      <xdr:spPr>
        <a:xfrm>
          <a:off x="18656300" y="12934724"/>
          <a:ext cx="889000" cy="8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100924</xdr:rowOff>
    </xdr:from>
    <xdr:to>
      <xdr:col>116</xdr:col>
      <xdr:colOff>114300</xdr:colOff>
      <xdr:row>76</xdr:row>
      <xdr:rowOff>31074</xdr:rowOff>
    </xdr:to>
    <xdr:sp macro="" textlink="">
      <xdr:nvSpPr>
        <xdr:cNvPr id="877" name="楕円 876"/>
        <xdr:cNvSpPr/>
      </xdr:nvSpPr>
      <xdr:spPr>
        <a:xfrm>
          <a:off x="22110700" y="12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123801</xdr:rowOff>
    </xdr:from>
    <xdr:ext cx="599010" cy="259045"/>
    <xdr:sp macro="" textlink="">
      <xdr:nvSpPr>
        <xdr:cNvPr id="878" name="繰出金該当値テキスト"/>
        <xdr:cNvSpPr txBox="1"/>
      </xdr:nvSpPr>
      <xdr:spPr>
        <a:xfrm>
          <a:off x="22212300" y="128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54477</xdr:rowOff>
    </xdr:from>
    <xdr:to>
      <xdr:col>112</xdr:col>
      <xdr:colOff>38100</xdr:colOff>
      <xdr:row>75</xdr:row>
      <xdr:rowOff>156077</xdr:rowOff>
    </xdr:to>
    <xdr:sp macro="" textlink="">
      <xdr:nvSpPr>
        <xdr:cNvPr id="879" name="楕円 878"/>
        <xdr:cNvSpPr/>
      </xdr:nvSpPr>
      <xdr:spPr>
        <a:xfrm>
          <a:off x="21272500" y="12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1154</xdr:rowOff>
    </xdr:from>
    <xdr:ext cx="599010" cy="259045"/>
    <xdr:sp macro="" textlink="">
      <xdr:nvSpPr>
        <xdr:cNvPr id="880" name="テキスト ボックス 879"/>
        <xdr:cNvSpPr txBox="1"/>
      </xdr:nvSpPr>
      <xdr:spPr>
        <a:xfrm>
          <a:off x="21023795" y="126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80362</xdr:rowOff>
    </xdr:from>
    <xdr:to>
      <xdr:col>107</xdr:col>
      <xdr:colOff>101600</xdr:colOff>
      <xdr:row>76</xdr:row>
      <xdr:rowOff>10511</xdr:rowOff>
    </xdr:to>
    <xdr:sp macro="" textlink="">
      <xdr:nvSpPr>
        <xdr:cNvPr id="881" name="楕円 880"/>
        <xdr:cNvSpPr/>
      </xdr:nvSpPr>
      <xdr:spPr>
        <a:xfrm>
          <a:off x="20383500" y="12939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27039</xdr:rowOff>
    </xdr:from>
    <xdr:ext cx="599010" cy="259045"/>
    <xdr:sp macro="" textlink="">
      <xdr:nvSpPr>
        <xdr:cNvPr id="882" name="テキスト ボックス 881"/>
        <xdr:cNvSpPr txBox="1"/>
      </xdr:nvSpPr>
      <xdr:spPr>
        <a:xfrm>
          <a:off x="20134795" y="1271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113227</xdr:rowOff>
    </xdr:from>
    <xdr:to>
      <xdr:col>102</xdr:col>
      <xdr:colOff>165100</xdr:colOff>
      <xdr:row>76</xdr:row>
      <xdr:rowOff>43377</xdr:rowOff>
    </xdr:to>
    <xdr:sp macro="" textlink="">
      <xdr:nvSpPr>
        <xdr:cNvPr id="883" name="楕円 882"/>
        <xdr:cNvSpPr/>
      </xdr:nvSpPr>
      <xdr:spPr>
        <a:xfrm>
          <a:off x="19494500" y="12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59904</xdr:rowOff>
    </xdr:from>
    <xdr:ext cx="599010" cy="259045"/>
    <xdr:sp macro="" textlink="">
      <xdr:nvSpPr>
        <xdr:cNvPr id="884" name="テキスト ボックス 883"/>
        <xdr:cNvSpPr txBox="1"/>
      </xdr:nvSpPr>
      <xdr:spPr>
        <a:xfrm>
          <a:off x="19245795" y="1274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25174</xdr:rowOff>
    </xdr:from>
    <xdr:to>
      <xdr:col>98</xdr:col>
      <xdr:colOff>38100</xdr:colOff>
      <xdr:row>75</xdr:row>
      <xdr:rowOff>126774</xdr:rowOff>
    </xdr:to>
    <xdr:sp macro="" textlink="">
      <xdr:nvSpPr>
        <xdr:cNvPr id="885" name="楕円 884"/>
        <xdr:cNvSpPr/>
      </xdr:nvSpPr>
      <xdr:spPr>
        <a:xfrm>
          <a:off x="18605500" y="128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143301</xdr:rowOff>
    </xdr:from>
    <xdr:ext cx="599010" cy="259045"/>
    <xdr:sp macro="" textlink="">
      <xdr:nvSpPr>
        <xdr:cNvPr id="886" name="テキスト ボックス 885"/>
        <xdr:cNvSpPr txBox="1"/>
      </xdr:nvSpPr>
      <xdr:spPr>
        <a:xfrm>
          <a:off x="18356795" y="126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1,477,491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円となっている。補助費等については、住民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365,029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倍になっている。病院事業特別会計に対する繰出金は補助費等に計上され、新公立病院改革プランに基づく病床の見直しで経営改善が図られてきたが、令和元年度は新型コロナウィルス感染症の影響等で平成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百万円増額となった。また、西天北五町衛生施設組合が実施している一般廃棄物処分場整備事業や消防事務組合が所有する消防ポンプ車の更新で一部事務組合の負担金が合わせて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百万円増額となった。維持補修費については、平成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年度は大雪となったため除排雪に要する経費が膨らみ、類似団体平均と比較すると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倍多くなっている。扶助費については、子ども・子育て支援給付等の単独事業のほか、障害者自立支援給付に係る各事業の給付も大きくなっている。繰出金について、平成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年度は保養センター事業特別会計において、施設の屋上防水層改修事業を行ったことで増額となった。普通建設事業費について、平成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年度は遠別町が主体となって施工した遠別町・天塩町共同斎場建設事業に係る負担金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百万円や、畜産・酪農収益力強化整備等特別対策事業補助金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百万円が計上されたことで突出している。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166713</xdr:rowOff>
    </xdr:from>
    <xdr:to>
      <xdr:col>24</xdr:col>
      <xdr:colOff>63500</xdr:colOff>
      <xdr:row>37</xdr:row>
      <xdr:rowOff>4750</xdr:rowOff>
    </xdr:to>
    <xdr:cxnSp macro="">
      <xdr:nvCxnSpPr>
        <xdr:cNvPr id="60" name="直線コネクタ 59"/>
        <xdr:cNvCxnSpPr/>
      </xdr:nvCxnSpPr>
      <xdr:spPr>
        <a:xfrm>
          <a:off x="3797300" y="6338913"/>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166713</xdr:rowOff>
    </xdr:from>
    <xdr:to>
      <xdr:col>19</xdr:col>
      <xdr:colOff>177800</xdr:colOff>
      <xdr:row>37</xdr:row>
      <xdr:rowOff>4635</xdr:rowOff>
    </xdr:to>
    <xdr:cxnSp macro="">
      <xdr:nvCxnSpPr>
        <xdr:cNvPr id="63" name="直線コネクタ 62"/>
        <xdr:cNvCxnSpPr/>
      </xdr:nvCxnSpPr>
      <xdr:spPr>
        <a:xfrm flipV="1">
          <a:off x="2908300" y="633891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122155</xdr:rowOff>
    </xdr:from>
    <xdr:to>
      <xdr:col>15</xdr:col>
      <xdr:colOff>50800</xdr:colOff>
      <xdr:row>37</xdr:row>
      <xdr:rowOff>4635</xdr:rowOff>
    </xdr:to>
    <xdr:cxnSp macro="">
      <xdr:nvCxnSpPr>
        <xdr:cNvPr id="66" name="直線コネクタ 65"/>
        <xdr:cNvCxnSpPr/>
      </xdr:nvCxnSpPr>
      <xdr:spPr>
        <a:xfrm>
          <a:off x="2019300" y="6294355"/>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122155</xdr:rowOff>
    </xdr:from>
    <xdr:to>
      <xdr:col>10</xdr:col>
      <xdr:colOff>114300</xdr:colOff>
      <xdr:row>37</xdr:row>
      <xdr:rowOff>6007</xdr:rowOff>
    </xdr:to>
    <xdr:cxnSp macro="">
      <xdr:nvCxnSpPr>
        <xdr:cNvPr id="69" name="直線コネクタ 68"/>
        <xdr:cNvCxnSpPr/>
      </xdr:nvCxnSpPr>
      <xdr:spPr>
        <a:xfrm flipV="1">
          <a:off x="1130300" y="6294355"/>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125400</xdr:rowOff>
    </xdr:from>
    <xdr:to>
      <xdr:col>24</xdr:col>
      <xdr:colOff>114300</xdr:colOff>
      <xdr:row>37</xdr:row>
      <xdr:rowOff>55550</xdr:rowOff>
    </xdr:to>
    <xdr:sp macro="" textlink="">
      <xdr:nvSpPr>
        <xdr:cNvPr id="79" name="楕円 78"/>
        <xdr:cNvSpPr/>
      </xdr:nvSpPr>
      <xdr:spPr>
        <a:xfrm>
          <a:off x="4584700" y="62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148277</xdr:rowOff>
    </xdr:from>
    <xdr:ext cx="534377" cy="259045"/>
    <xdr:sp macro="" textlink="">
      <xdr:nvSpPr>
        <xdr:cNvPr id="80" name="議会費該当値テキスト"/>
        <xdr:cNvSpPr txBox="1"/>
      </xdr:nvSpPr>
      <xdr:spPr>
        <a:xfrm>
          <a:off x="4686300" y="61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115913</xdr:rowOff>
    </xdr:from>
    <xdr:to>
      <xdr:col>20</xdr:col>
      <xdr:colOff>38100</xdr:colOff>
      <xdr:row>37</xdr:row>
      <xdr:rowOff>46063</xdr:rowOff>
    </xdr:to>
    <xdr:sp macro="" textlink="">
      <xdr:nvSpPr>
        <xdr:cNvPr id="81" name="楕円 80"/>
        <xdr:cNvSpPr/>
      </xdr:nvSpPr>
      <xdr:spPr>
        <a:xfrm>
          <a:off x="37465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62590</xdr:rowOff>
    </xdr:from>
    <xdr:ext cx="534377" cy="259045"/>
    <xdr:sp macro="" textlink="">
      <xdr:nvSpPr>
        <xdr:cNvPr id="82" name="テキスト ボックス 81"/>
        <xdr:cNvSpPr txBox="1"/>
      </xdr:nvSpPr>
      <xdr:spPr>
        <a:xfrm>
          <a:off x="3530111" y="60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125285</xdr:rowOff>
    </xdr:from>
    <xdr:to>
      <xdr:col>15</xdr:col>
      <xdr:colOff>101600</xdr:colOff>
      <xdr:row>37</xdr:row>
      <xdr:rowOff>55435</xdr:rowOff>
    </xdr:to>
    <xdr:sp macro="" textlink="">
      <xdr:nvSpPr>
        <xdr:cNvPr id="83" name="楕円 82"/>
        <xdr:cNvSpPr/>
      </xdr:nvSpPr>
      <xdr:spPr>
        <a:xfrm>
          <a:off x="28575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71962</xdr:rowOff>
    </xdr:from>
    <xdr:ext cx="534377" cy="259045"/>
    <xdr:sp macro="" textlink="">
      <xdr:nvSpPr>
        <xdr:cNvPr id="84" name="テキスト ボックス 83"/>
        <xdr:cNvSpPr txBox="1"/>
      </xdr:nvSpPr>
      <xdr:spPr>
        <a:xfrm>
          <a:off x="2641111"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71355</xdr:rowOff>
    </xdr:from>
    <xdr:to>
      <xdr:col>10</xdr:col>
      <xdr:colOff>165100</xdr:colOff>
      <xdr:row>37</xdr:row>
      <xdr:rowOff>1505</xdr:rowOff>
    </xdr:to>
    <xdr:sp macro="" textlink="">
      <xdr:nvSpPr>
        <xdr:cNvPr id="85" name="楕円 84"/>
        <xdr:cNvSpPr/>
      </xdr:nvSpPr>
      <xdr:spPr>
        <a:xfrm>
          <a:off x="1968500" y="62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18032</xdr:rowOff>
    </xdr:from>
    <xdr:ext cx="534377" cy="259045"/>
    <xdr:sp macro="" textlink="">
      <xdr:nvSpPr>
        <xdr:cNvPr id="86" name="テキスト ボックス 85"/>
        <xdr:cNvSpPr txBox="1"/>
      </xdr:nvSpPr>
      <xdr:spPr>
        <a:xfrm>
          <a:off x="1752111" y="6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126657</xdr:rowOff>
    </xdr:from>
    <xdr:to>
      <xdr:col>6</xdr:col>
      <xdr:colOff>38100</xdr:colOff>
      <xdr:row>37</xdr:row>
      <xdr:rowOff>56807</xdr:rowOff>
    </xdr:to>
    <xdr:sp macro="" textlink="">
      <xdr:nvSpPr>
        <xdr:cNvPr id="87" name="楕円 86"/>
        <xdr:cNvSpPr/>
      </xdr:nvSpPr>
      <xdr:spPr>
        <a:xfrm>
          <a:off x="1079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73334</xdr:rowOff>
    </xdr:from>
    <xdr:ext cx="534377" cy="259045"/>
    <xdr:sp macro="" textlink="">
      <xdr:nvSpPr>
        <xdr:cNvPr id="88" name="テキスト ボックス 87"/>
        <xdr:cNvSpPr txBox="1"/>
      </xdr:nvSpPr>
      <xdr:spPr>
        <a:xfrm>
          <a:off x="863111" y="60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64253</xdr:rowOff>
    </xdr:from>
    <xdr:to>
      <xdr:col>24</xdr:col>
      <xdr:colOff>63500</xdr:colOff>
      <xdr:row>58</xdr:row>
      <xdr:rowOff>129389</xdr:rowOff>
    </xdr:to>
    <xdr:cxnSp macro="">
      <xdr:nvCxnSpPr>
        <xdr:cNvPr id="117" name="直線コネクタ 116"/>
        <xdr:cNvCxnSpPr/>
      </xdr:nvCxnSpPr>
      <xdr:spPr>
        <a:xfrm>
          <a:off x="3797300" y="10008353"/>
          <a:ext cx="8382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64253</xdr:rowOff>
    </xdr:from>
    <xdr:to>
      <xdr:col>19</xdr:col>
      <xdr:colOff>177800</xdr:colOff>
      <xdr:row>58</xdr:row>
      <xdr:rowOff>67089</xdr:rowOff>
    </xdr:to>
    <xdr:cxnSp macro="">
      <xdr:nvCxnSpPr>
        <xdr:cNvPr id="120" name="直線コネクタ 119"/>
        <xdr:cNvCxnSpPr/>
      </xdr:nvCxnSpPr>
      <xdr:spPr>
        <a:xfrm flipV="1">
          <a:off x="2908300" y="10008353"/>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67089</xdr:rowOff>
    </xdr:from>
    <xdr:to>
      <xdr:col>15</xdr:col>
      <xdr:colOff>50800</xdr:colOff>
      <xdr:row>58</xdr:row>
      <xdr:rowOff>135161</xdr:rowOff>
    </xdr:to>
    <xdr:cxnSp macro="">
      <xdr:nvCxnSpPr>
        <xdr:cNvPr id="123" name="直線コネクタ 122"/>
        <xdr:cNvCxnSpPr/>
      </xdr:nvCxnSpPr>
      <xdr:spPr>
        <a:xfrm flipV="1">
          <a:off x="2019300" y="10011189"/>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135161</xdr:rowOff>
    </xdr:from>
    <xdr:to>
      <xdr:col>10</xdr:col>
      <xdr:colOff>114300</xdr:colOff>
      <xdr:row>58</xdr:row>
      <xdr:rowOff>140051</xdr:rowOff>
    </xdr:to>
    <xdr:cxnSp macro="">
      <xdr:nvCxnSpPr>
        <xdr:cNvPr id="126" name="直線コネクタ 125"/>
        <xdr:cNvCxnSpPr/>
      </xdr:nvCxnSpPr>
      <xdr:spPr>
        <a:xfrm flipV="1">
          <a:off x="1130300" y="10079261"/>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78589</xdr:rowOff>
    </xdr:from>
    <xdr:to>
      <xdr:col>24</xdr:col>
      <xdr:colOff>114300</xdr:colOff>
      <xdr:row>59</xdr:row>
      <xdr:rowOff>8739</xdr:rowOff>
    </xdr:to>
    <xdr:sp macro="" textlink="">
      <xdr:nvSpPr>
        <xdr:cNvPr id="136" name="楕円 135"/>
        <xdr:cNvSpPr/>
      </xdr:nvSpPr>
      <xdr:spPr>
        <a:xfrm>
          <a:off x="4584700" y="100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13453</xdr:rowOff>
    </xdr:from>
    <xdr:to>
      <xdr:col>20</xdr:col>
      <xdr:colOff>38100</xdr:colOff>
      <xdr:row>58</xdr:row>
      <xdr:rowOff>115053</xdr:rowOff>
    </xdr:to>
    <xdr:sp macro="" textlink="">
      <xdr:nvSpPr>
        <xdr:cNvPr id="138" name="楕円 137"/>
        <xdr:cNvSpPr/>
      </xdr:nvSpPr>
      <xdr:spPr>
        <a:xfrm>
          <a:off x="3746500" y="99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131580</xdr:rowOff>
    </xdr:from>
    <xdr:ext cx="599010" cy="259045"/>
    <xdr:sp macro="" textlink="">
      <xdr:nvSpPr>
        <xdr:cNvPr id="139" name="テキスト ボックス 138"/>
        <xdr:cNvSpPr txBox="1"/>
      </xdr:nvSpPr>
      <xdr:spPr>
        <a:xfrm>
          <a:off x="3497795" y="973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16289</xdr:rowOff>
    </xdr:from>
    <xdr:to>
      <xdr:col>15</xdr:col>
      <xdr:colOff>101600</xdr:colOff>
      <xdr:row>58</xdr:row>
      <xdr:rowOff>117889</xdr:rowOff>
    </xdr:to>
    <xdr:sp macro="" textlink="">
      <xdr:nvSpPr>
        <xdr:cNvPr id="140" name="楕円 139"/>
        <xdr:cNvSpPr/>
      </xdr:nvSpPr>
      <xdr:spPr>
        <a:xfrm>
          <a:off x="2857500" y="99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134416</xdr:rowOff>
    </xdr:from>
    <xdr:ext cx="599010" cy="259045"/>
    <xdr:sp macro="" textlink="">
      <xdr:nvSpPr>
        <xdr:cNvPr id="141" name="テキスト ボックス 140"/>
        <xdr:cNvSpPr txBox="1"/>
      </xdr:nvSpPr>
      <xdr:spPr>
        <a:xfrm>
          <a:off x="2608795" y="973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84361</xdr:rowOff>
    </xdr:from>
    <xdr:to>
      <xdr:col>10</xdr:col>
      <xdr:colOff>165100</xdr:colOff>
      <xdr:row>59</xdr:row>
      <xdr:rowOff>14511</xdr:rowOff>
    </xdr:to>
    <xdr:sp macro="" textlink="">
      <xdr:nvSpPr>
        <xdr:cNvPr id="142" name="楕円 141"/>
        <xdr:cNvSpPr/>
      </xdr:nvSpPr>
      <xdr:spPr>
        <a:xfrm>
          <a:off x="1968500" y="10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5638</xdr:rowOff>
    </xdr:from>
    <xdr:ext cx="599010" cy="259045"/>
    <xdr:sp macro="" textlink="">
      <xdr:nvSpPr>
        <xdr:cNvPr id="143" name="テキスト ボックス 142"/>
        <xdr:cNvSpPr txBox="1"/>
      </xdr:nvSpPr>
      <xdr:spPr>
        <a:xfrm>
          <a:off x="1719795" y="1012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89251</xdr:rowOff>
    </xdr:from>
    <xdr:to>
      <xdr:col>6</xdr:col>
      <xdr:colOff>38100</xdr:colOff>
      <xdr:row>59</xdr:row>
      <xdr:rowOff>19401</xdr:rowOff>
    </xdr:to>
    <xdr:sp macro="" textlink="">
      <xdr:nvSpPr>
        <xdr:cNvPr id="144" name="楕円 143"/>
        <xdr:cNvSpPr/>
      </xdr:nvSpPr>
      <xdr:spPr>
        <a:xfrm>
          <a:off x="1079500" y="100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10528</xdr:rowOff>
    </xdr:from>
    <xdr:ext cx="599010" cy="259045"/>
    <xdr:sp macro="" textlink="">
      <xdr:nvSpPr>
        <xdr:cNvPr id="145" name="テキスト ボックス 144"/>
        <xdr:cNvSpPr txBox="1"/>
      </xdr:nvSpPr>
      <xdr:spPr>
        <a:xfrm>
          <a:off x="830795" y="101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53070</xdr:rowOff>
    </xdr:from>
    <xdr:to>
      <xdr:col>24</xdr:col>
      <xdr:colOff>63500</xdr:colOff>
      <xdr:row>77</xdr:row>
      <xdr:rowOff>77474</xdr:rowOff>
    </xdr:to>
    <xdr:cxnSp macro="">
      <xdr:nvCxnSpPr>
        <xdr:cNvPr id="176" name="直線コネクタ 175"/>
        <xdr:cNvCxnSpPr/>
      </xdr:nvCxnSpPr>
      <xdr:spPr>
        <a:xfrm flipV="1">
          <a:off x="3797300" y="13254720"/>
          <a:ext cx="8382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48865</xdr:rowOff>
    </xdr:from>
    <xdr:to>
      <xdr:col>19</xdr:col>
      <xdr:colOff>177800</xdr:colOff>
      <xdr:row>77</xdr:row>
      <xdr:rowOff>77474</xdr:rowOff>
    </xdr:to>
    <xdr:cxnSp macro="">
      <xdr:nvCxnSpPr>
        <xdr:cNvPr id="179" name="直線コネクタ 178"/>
        <xdr:cNvCxnSpPr/>
      </xdr:nvCxnSpPr>
      <xdr:spPr>
        <a:xfrm>
          <a:off x="2908300" y="13250515"/>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48865</xdr:rowOff>
    </xdr:from>
    <xdr:to>
      <xdr:col>15</xdr:col>
      <xdr:colOff>50800</xdr:colOff>
      <xdr:row>77</xdr:row>
      <xdr:rowOff>84813</xdr:rowOff>
    </xdr:to>
    <xdr:cxnSp macro="">
      <xdr:nvCxnSpPr>
        <xdr:cNvPr id="182" name="直線コネクタ 181"/>
        <xdr:cNvCxnSpPr/>
      </xdr:nvCxnSpPr>
      <xdr:spPr>
        <a:xfrm flipV="1">
          <a:off x="2019300" y="13250515"/>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74878</xdr:rowOff>
    </xdr:from>
    <xdr:to>
      <xdr:col>10</xdr:col>
      <xdr:colOff>114300</xdr:colOff>
      <xdr:row>77</xdr:row>
      <xdr:rowOff>84813</xdr:rowOff>
    </xdr:to>
    <xdr:cxnSp macro="">
      <xdr:nvCxnSpPr>
        <xdr:cNvPr id="185" name="直線コネクタ 184"/>
        <xdr:cNvCxnSpPr/>
      </xdr:nvCxnSpPr>
      <xdr:spPr>
        <a:xfrm>
          <a:off x="1130300" y="13276528"/>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2270</xdr:rowOff>
    </xdr:from>
    <xdr:to>
      <xdr:col>24</xdr:col>
      <xdr:colOff>114300</xdr:colOff>
      <xdr:row>77</xdr:row>
      <xdr:rowOff>103870</xdr:rowOff>
    </xdr:to>
    <xdr:sp macro="" textlink="">
      <xdr:nvSpPr>
        <xdr:cNvPr id="195" name="楕円 194"/>
        <xdr:cNvSpPr/>
      </xdr:nvSpPr>
      <xdr:spPr>
        <a:xfrm>
          <a:off x="4584700" y="132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25147</xdr:rowOff>
    </xdr:from>
    <xdr:ext cx="599010" cy="259045"/>
    <xdr:sp macro="" textlink="">
      <xdr:nvSpPr>
        <xdr:cNvPr id="196" name="民生費該当値テキスト"/>
        <xdr:cNvSpPr txBox="1"/>
      </xdr:nvSpPr>
      <xdr:spPr>
        <a:xfrm>
          <a:off x="4686300" y="1305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26674</xdr:rowOff>
    </xdr:from>
    <xdr:to>
      <xdr:col>20</xdr:col>
      <xdr:colOff>38100</xdr:colOff>
      <xdr:row>77</xdr:row>
      <xdr:rowOff>128274</xdr:rowOff>
    </xdr:to>
    <xdr:sp macro="" textlink="">
      <xdr:nvSpPr>
        <xdr:cNvPr id="197" name="楕円 196"/>
        <xdr:cNvSpPr/>
      </xdr:nvSpPr>
      <xdr:spPr>
        <a:xfrm>
          <a:off x="37465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144801</xdr:rowOff>
    </xdr:from>
    <xdr:ext cx="599010" cy="259045"/>
    <xdr:sp macro="" textlink="">
      <xdr:nvSpPr>
        <xdr:cNvPr id="198" name="テキスト ボックス 197"/>
        <xdr:cNvSpPr txBox="1"/>
      </xdr:nvSpPr>
      <xdr:spPr>
        <a:xfrm>
          <a:off x="3497795" y="130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169515</xdr:rowOff>
    </xdr:from>
    <xdr:to>
      <xdr:col>15</xdr:col>
      <xdr:colOff>101600</xdr:colOff>
      <xdr:row>77</xdr:row>
      <xdr:rowOff>99665</xdr:rowOff>
    </xdr:to>
    <xdr:sp macro="" textlink="">
      <xdr:nvSpPr>
        <xdr:cNvPr id="199" name="楕円 198"/>
        <xdr:cNvSpPr/>
      </xdr:nvSpPr>
      <xdr:spPr>
        <a:xfrm>
          <a:off x="2857500" y="131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116192</xdr:rowOff>
    </xdr:from>
    <xdr:ext cx="599010" cy="259045"/>
    <xdr:sp macro="" textlink="">
      <xdr:nvSpPr>
        <xdr:cNvPr id="200" name="テキスト ボックス 199"/>
        <xdr:cNvSpPr txBox="1"/>
      </xdr:nvSpPr>
      <xdr:spPr>
        <a:xfrm>
          <a:off x="2608795" y="129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34013</xdr:rowOff>
    </xdr:from>
    <xdr:to>
      <xdr:col>10</xdr:col>
      <xdr:colOff>165100</xdr:colOff>
      <xdr:row>77</xdr:row>
      <xdr:rowOff>135613</xdr:rowOff>
    </xdr:to>
    <xdr:sp macro="" textlink="">
      <xdr:nvSpPr>
        <xdr:cNvPr id="201" name="楕円 200"/>
        <xdr:cNvSpPr/>
      </xdr:nvSpPr>
      <xdr:spPr>
        <a:xfrm>
          <a:off x="1968500" y="132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152140</xdr:rowOff>
    </xdr:from>
    <xdr:ext cx="599010" cy="259045"/>
    <xdr:sp macro="" textlink="">
      <xdr:nvSpPr>
        <xdr:cNvPr id="202" name="テキスト ボックス 201"/>
        <xdr:cNvSpPr txBox="1"/>
      </xdr:nvSpPr>
      <xdr:spPr>
        <a:xfrm>
          <a:off x="1719795" y="130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24078</xdr:rowOff>
    </xdr:from>
    <xdr:to>
      <xdr:col>6</xdr:col>
      <xdr:colOff>38100</xdr:colOff>
      <xdr:row>77</xdr:row>
      <xdr:rowOff>125678</xdr:rowOff>
    </xdr:to>
    <xdr:sp macro="" textlink="">
      <xdr:nvSpPr>
        <xdr:cNvPr id="203" name="楕円 202"/>
        <xdr:cNvSpPr/>
      </xdr:nvSpPr>
      <xdr:spPr>
        <a:xfrm>
          <a:off x="1079500" y="132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142205</xdr:rowOff>
    </xdr:from>
    <xdr:ext cx="599010" cy="259045"/>
    <xdr:sp macro="" textlink="">
      <xdr:nvSpPr>
        <xdr:cNvPr id="204" name="テキスト ボックス 203"/>
        <xdr:cNvSpPr txBox="1"/>
      </xdr:nvSpPr>
      <xdr:spPr>
        <a:xfrm>
          <a:off x="830795" y="130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135539</xdr:rowOff>
    </xdr:from>
    <xdr:to>
      <xdr:col>24</xdr:col>
      <xdr:colOff>63500</xdr:colOff>
      <xdr:row>95</xdr:row>
      <xdr:rowOff>46758</xdr:rowOff>
    </xdr:to>
    <xdr:cxnSp macro="">
      <xdr:nvCxnSpPr>
        <xdr:cNvPr id="235" name="直線コネクタ 234"/>
        <xdr:cNvCxnSpPr/>
      </xdr:nvCxnSpPr>
      <xdr:spPr>
        <a:xfrm>
          <a:off x="3797300" y="16080389"/>
          <a:ext cx="838200" cy="2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135539</xdr:rowOff>
    </xdr:from>
    <xdr:to>
      <xdr:col>19</xdr:col>
      <xdr:colOff>177800</xdr:colOff>
      <xdr:row>95</xdr:row>
      <xdr:rowOff>15179</xdr:rowOff>
    </xdr:to>
    <xdr:cxnSp macro="">
      <xdr:nvCxnSpPr>
        <xdr:cNvPr id="238" name="直線コネクタ 237"/>
        <xdr:cNvCxnSpPr/>
      </xdr:nvCxnSpPr>
      <xdr:spPr>
        <a:xfrm flipV="1">
          <a:off x="2908300" y="16080389"/>
          <a:ext cx="889000" cy="2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15179</xdr:rowOff>
    </xdr:from>
    <xdr:to>
      <xdr:col>15</xdr:col>
      <xdr:colOff>50800</xdr:colOff>
      <xdr:row>95</xdr:row>
      <xdr:rowOff>85852</xdr:rowOff>
    </xdr:to>
    <xdr:cxnSp macro="">
      <xdr:nvCxnSpPr>
        <xdr:cNvPr id="241" name="直線コネクタ 240"/>
        <xdr:cNvCxnSpPr/>
      </xdr:nvCxnSpPr>
      <xdr:spPr>
        <a:xfrm flipV="1">
          <a:off x="2019300" y="16302929"/>
          <a:ext cx="889000" cy="7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85852</xdr:rowOff>
    </xdr:from>
    <xdr:to>
      <xdr:col>10</xdr:col>
      <xdr:colOff>114300</xdr:colOff>
      <xdr:row>95</xdr:row>
      <xdr:rowOff>90377</xdr:rowOff>
    </xdr:to>
    <xdr:cxnSp macro="">
      <xdr:nvCxnSpPr>
        <xdr:cNvPr id="244" name="直線コネクタ 243"/>
        <xdr:cNvCxnSpPr/>
      </xdr:nvCxnSpPr>
      <xdr:spPr>
        <a:xfrm flipV="1">
          <a:off x="1130300" y="16373602"/>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167408</xdr:rowOff>
    </xdr:from>
    <xdr:to>
      <xdr:col>24</xdr:col>
      <xdr:colOff>114300</xdr:colOff>
      <xdr:row>95</xdr:row>
      <xdr:rowOff>97558</xdr:rowOff>
    </xdr:to>
    <xdr:sp macro="" textlink="">
      <xdr:nvSpPr>
        <xdr:cNvPr id="254" name="楕円 253"/>
        <xdr:cNvSpPr/>
      </xdr:nvSpPr>
      <xdr:spPr>
        <a:xfrm>
          <a:off x="4584700" y="162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18835</xdr:rowOff>
    </xdr:from>
    <xdr:ext cx="599010" cy="259045"/>
    <xdr:sp macro="" textlink="">
      <xdr:nvSpPr>
        <xdr:cNvPr id="255" name="衛生費該当値テキスト"/>
        <xdr:cNvSpPr txBox="1"/>
      </xdr:nvSpPr>
      <xdr:spPr>
        <a:xfrm>
          <a:off x="4686300" y="161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84739</xdr:rowOff>
    </xdr:from>
    <xdr:to>
      <xdr:col>20</xdr:col>
      <xdr:colOff>38100</xdr:colOff>
      <xdr:row>94</xdr:row>
      <xdr:rowOff>14889</xdr:rowOff>
    </xdr:to>
    <xdr:sp macro="" textlink="">
      <xdr:nvSpPr>
        <xdr:cNvPr id="256" name="楕円 255"/>
        <xdr:cNvSpPr/>
      </xdr:nvSpPr>
      <xdr:spPr>
        <a:xfrm>
          <a:off x="3746500" y="160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31416</xdr:rowOff>
    </xdr:from>
    <xdr:ext cx="599010" cy="259045"/>
    <xdr:sp macro="" textlink="">
      <xdr:nvSpPr>
        <xdr:cNvPr id="257" name="テキスト ボックス 256"/>
        <xdr:cNvSpPr txBox="1"/>
      </xdr:nvSpPr>
      <xdr:spPr>
        <a:xfrm>
          <a:off x="3497795" y="158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135829</xdr:rowOff>
    </xdr:from>
    <xdr:to>
      <xdr:col>15</xdr:col>
      <xdr:colOff>101600</xdr:colOff>
      <xdr:row>95</xdr:row>
      <xdr:rowOff>65979</xdr:rowOff>
    </xdr:to>
    <xdr:sp macro="" textlink="">
      <xdr:nvSpPr>
        <xdr:cNvPr id="258" name="楕円 257"/>
        <xdr:cNvSpPr/>
      </xdr:nvSpPr>
      <xdr:spPr>
        <a:xfrm>
          <a:off x="2857500" y="162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82506</xdr:rowOff>
    </xdr:from>
    <xdr:ext cx="599010" cy="259045"/>
    <xdr:sp macro="" textlink="">
      <xdr:nvSpPr>
        <xdr:cNvPr id="259" name="テキスト ボックス 258"/>
        <xdr:cNvSpPr txBox="1"/>
      </xdr:nvSpPr>
      <xdr:spPr>
        <a:xfrm>
          <a:off x="2608795" y="160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35052</xdr:rowOff>
    </xdr:from>
    <xdr:to>
      <xdr:col>10</xdr:col>
      <xdr:colOff>165100</xdr:colOff>
      <xdr:row>95</xdr:row>
      <xdr:rowOff>136652</xdr:rowOff>
    </xdr:to>
    <xdr:sp macro="" textlink="">
      <xdr:nvSpPr>
        <xdr:cNvPr id="260" name="楕円 259"/>
        <xdr:cNvSpPr/>
      </xdr:nvSpPr>
      <xdr:spPr>
        <a:xfrm>
          <a:off x="1968500" y="163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153179</xdr:rowOff>
    </xdr:from>
    <xdr:ext cx="599010" cy="259045"/>
    <xdr:sp macro="" textlink="">
      <xdr:nvSpPr>
        <xdr:cNvPr id="261" name="テキスト ボックス 260"/>
        <xdr:cNvSpPr txBox="1"/>
      </xdr:nvSpPr>
      <xdr:spPr>
        <a:xfrm>
          <a:off x="1719795" y="1609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39577</xdr:rowOff>
    </xdr:from>
    <xdr:to>
      <xdr:col>6</xdr:col>
      <xdr:colOff>38100</xdr:colOff>
      <xdr:row>95</xdr:row>
      <xdr:rowOff>141177</xdr:rowOff>
    </xdr:to>
    <xdr:sp macro="" textlink="">
      <xdr:nvSpPr>
        <xdr:cNvPr id="262" name="楕円 261"/>
        <xdr:cNvSpPr/>
      </xdr:nvSpPr>
      <xdr:spPr>
        <a:xfrm>
          <a:off x="1079500" y="163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157704</xdr:rowOff>
    </xdr:from>
    <xdr:ext cx="599010" cy="259045"/>
    <xdr:sp macro="" textlink="">
      <xdr:nvSpPr>
        <xdr:cNvPr id="263" name="テキスト ボックス 262"/>
        <xdr:cNvSpPr txBox="1"/>
      </xdr:nvSpPr>
      <xdr:spPr>
        <a:xfrm>
          <a:off x="830795" y="16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125730</xdr:rowOff>
    </xdr:from>
    <xdr:to>
      <xdr:col>55</xdr:col>
      <xdr:colOff>0</xdr:colOff>
      <xdr:row>38</xdr:row>
      <xdr:rowOff>164211</xdr:rowOff>
    </xdr:to>
    <xdr:cxnSp macro="">
      <xdr:nvCxnSpPr>
        <xdr:cNvPr id="292" name="直線コネクタ 291"/>
        <xdr:cNvCxnSpPr/>
      </xdr:nvCxnSpPr>
      <xdr:spPr>
        <a:xfrm>
          <a:off x="9639300" y="6640830"/>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125730</xdr:rowOff>
    </xdr:from>
    <xdr:to>
      <xdr:col>50</xdr:col>
      <xdr:colOff>114300</xdr:colOff>
      <xdr:row>38</xdr:row>
      <xdr:rowOff>128778</xdr:rowOff>
    </xdr:to>
    <xdr:cxnSp macro="">
      <xdr:nvCxnSpPr>
        <xdr:cNvPr id="295" name="直線コネクタ 294"/>
        <xdr:cNvCxnSpPr/>
      </xdr:nvCxnSpPr>
      <xdr:spPr>
        <a:xfrm flipV="1">
          <a:off x="8750300" y="66408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128778</xdr:rowOff>
    </xdr:from>
    <xdr:to>
      <xdr:col>45</xdr:col>
      <xdr:colOff>177800</xdr:colOff>
      <xdr:row>38</xdr:row>
      <xdr:rowOff>154686</xdr:rowOff>
    </xdr:to>
    <xdr:cxnSp macro="">
      <xdr:nvCxnSpPr>
        <xdr:cNvPr id="298" name="直線コネクタ 297"/>
        <xdr:cNvCxnSpPr/>
      </xdr:nvCxnSpPr>
      <xdr:spPr>
        <a:xfrm flipV="1">
          <a:off x="7861300" y="66438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134239</xdr:rowOff>
    </xdr:from>
    <xdr:to>
      <xdr:col>41</xdr:col>
      <xdr:colOff>50800</xdr:colOff>
      <xdr:row>38</xdr:row>
      <xdr:rowOff>154686</xdr:rowOff>
    </xdr:to>
    <xdr:cxnSp macro="">
      <xdr:nvCxnSpPr>
        <xdr:cNvPr id="301" name="直線コネクタ 300"/>
        <xdr:cNvCxnSpPr/>
      </xdr:nvCxnSpPr>
      <xdr:spPr>
        <a:xfrm>
          <a:off x="6972300" y="6649339"/>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113411</xdr:rowOff>
    </xdr:from>
    <xdr:to>
      <xdr:col>55</xdr:col>
      <xdr:colOff>50800</xdr:colOff>
      <xdr:row>39</xdr:row>
      <xdr:rowOff>43561</xdr:rowOff>
    </xdr:to>
    <xdr:sp macro="" textlink="">
      <xdr:nvSpPr>
        <xdr:cNvPr id="311" name="楕円 310"/>
        <xdr:cNvSpPr/>
      </xdr:nvSpPr>
      <xdr:spPr>
        <a:xfrm>
          <a:off x="10426700" y="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74930</xdr:rowOff>
    </xdr:from>
    <xdr:to>
      <xdr:col>50</xdr:col>
      <xdr:colOff>165100</xdr:colOff>
      <xdr:row>39</xdr:row>
      <xdr:rowOff>5080</xdr:rowOff>
    </xdr:to>
    <xdr:sp macro="" textlink="">
      <xdr:nvSpPr>
        <xdr:cNvPr id="313" name="楕円 312"/>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21607</xdr:rowOff>
    </xdr:from>
    <xdr:ext cx="378565" cy="259045"/>
    <xdr:sp macro="" textlink="">
      <xdr:nvSpPr>
        <xdr:cNvPr id="314" name="テキスト ボックス 313"/>
        <xdr:cNvSpPr txBox="1"/>
      </xdr:nvSpPr>
      <xdr:spPr>
        <a:xfrm>
          <a:off x="9450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77978</xdr:rowOff>
    </xdr:from>
    <xdr:to>
      <xdr:col>46</xdr:col>
      <xdr:colOff>38100</xdr:colOff>
      <xdr:row>39</xdr:row>
      <xdr:rowOff>8128</xdr:rowOff>
    </xdr:to>
    <xdr:sp macro="" textlink="">
      <xdr:nvSpPr>
        <xdr:cNvPr id="315" name="楕円 314"/>
        <xdr:cNvSpPr/>
      </xdr:nvSpPr>
      <xdr:spPr>
        <a:xfrm>
          <a:off x="869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24655</xdr:rowOff>
    </xdr:from>
    <xdr:ext cx="378565" cy="259045"/>
    <xdr:sp macro="" textlink="">
      <xdr:nvSpPr>
        <xdr:cNvPr id="316" name="テキスト ボックス 315"/>
        <xdr:cNvSpPr txBox="1"/>
      </xdr:nvSpPr>
      <xdr:spPr>
        <a:xfrm>
          <a:off x="8561017" y="636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103886</xdr:rowOff>
    </xdr:from>
    <xdr:to>
      <xdr:col>41</xdr:col>
      <xdr:colOff>101600</xdr:colOff>
      <xdr:row>39</xdr:row>
      <xdr:rowOff>34036</xdr:rowOff>
    </xdr:to>
    <xdr:sp macro="" textlink="">
      <xdr:nvSpPr>
        <xdr:cNvPr id="317" name="楕円 316"/>
        <xdr:cNvSpPr/>
      </xdr:nvSpPr>
      <xdr:spPr>
        <a:xfrm>
          <a:off x="7810500" y="66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25163</xdr:rowOff>
    </xdr:from>
    <xdr:ext cx="378565" cy="259045"/>
    <xdr:sp macro="" textlink="">
      <xdr:nvSpPr>
        <xdr:cNvPr id="318" name="テキスト ボックス 317"/>
        <xdr:cNvSpPr txBox="1"/>
      </xdr:nvSpPr>
      <xdr:spPr>
        <a:xfrm>
          <a:off x="7672017" y="671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83439</xdr:rowOff>
    </xdr:from>
    <xdr:to>
      <xdr:col>36</xdr:col>
      <xdr:colOff>165100</xdr:colOff>
      <xdr:row>39</xdr:row>
      <xdr:rowOff>13589</xdr:rowOff>
    </xdr:to>
    <xdr:sp macro="" textlink="">
      <xdr:nvSpPr>
        <xdr:cNvPr id="319" name="楕円 318"/>
        <xdr:cNvSpPr/>
      </xdr:nvSpPr>
      <xdr:spPr>
        <a:xfrm>
          <a:off x="6921500" y="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4716</xdr:rowOff>
    </xdr:from>
    <xdr:ext cx="378565" cy="259045"/>
    <xdr:sp macro="" textlink="">
      <xdr:nvSpPr>
        <xdr:cNvPr id="320" name="テキスト ボックス 319"/>
        <xdr:cNvSpPr txBox="1"/>
      </xdr:nvSpPr>
      <xdr:spPr>
        <a:xfrm>
          <a:off x="6783017" y="669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1138</xdr:rowOff>
    </xdr:from>
    <xdr:to>
      <xdr:col>55</xdr:col>
      <xdr:colOff>0</xdr:colOff>
      <xdr:row>58</xdr:row>
      <xdr:rowOff>75064</xdr:rowOff>
    </xdr:to>
    <xdr:cxnSp macro="">
      <xdr:nvCxnSpPr>
        <xdr:cNvPr id="349" name="直線コネクタ 348"/>
        <xdr:cNvCxnSpPr/>
      </xdr:nvCxnSpPr>
      <xdr:spPr>
        <a:xfrm>
          <a:off x="9639300" y="9602338"/>
          <a:ext cx="838200" cy="4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1138</xdr:rowOff>
    </xdr:from>
    <xdr:to>
      <xdr:col>50</xdr:col>
      <xdr:colOff>114300</xdr:colOff>
      <xdr:row>58</xdr:row>
      <xdr:rowOff>9026</xdr:rowOff>
    </xdr:to>
    <xdr:cxnSp macro="">
      <xdr:nvCxnSpPr>
        <xdr:cNvPr id="352" name="直線コネクタ 351"/>
        <xdr:cNvCxnSpPr/>
      </xdr:nvCxnSpPr>
      <xdr:spPr>
        <a:xfrm flipV="1">
          <a:off x="8750300" y="9602338"/>
          <a:ext cx="889000" cy="3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9026</xdr:rowOff>
    </xdr:from>
    <xdr:to>
      <xdr:col>45</xdr:col>
      <xdr:colOff>177800</xdr:colOff>
      <xdr:row>58</xdr:row>
      <xdr:rowOff>41115</xdr:rowOff>
    </xdr:to>
    <xdr:cxnSp macro="">
      <xdr:nvCxnSpPr>
        <xdr:cNvPr id="355" name="直線コネクタ 354"/>
        <xdr:cNvCxnSpPr/>
      </xdr:nvCxnSpPr>
      <xdr:spPr>
        <a:xfrm flipV="1">
          <a:off x="7861300" y="9953126"/>
          <a:ext cx="889000" cy="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41115</xdr:rowOff>
    </xdr:from>
    <xdr:to>
      <xdr:col>41</xdr:col>
      <xdr:colOff>50800</xdr:colOff>
      <xdr:row>58</xdr:row>
      <xdr:rowOff>45534</xdr:rowOff>
    </xdr:to>
    <xdr:cxnSp macro="">
      <xdr:nvCxnSpPr>
        <xdr:cNvPr id="358" name="直線コネクタ 357"/>
        <xdr:cNvCxnSpPr/>
      </xdr:nvCxnSpPr>
      <xdr:spPr>
        <a:xfrm flipV="1">
          <a:off x="6972300" y="998521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24264</xdr:rowOff>
    </xdr:from>
    <xdr:to>
      <xdr:col>55</xdr:col>
      <xdr:colOff>50800</xdr:colOff>
      <xdr:row>58</xdr:row>
      <xdr:rowOff>125864</xdr:rowOff>
    </xdr:to>
    <xdr:sp macro="" textlink="">
      <xdr:nvSpPr>
        <xdr:cNvPr id="368" name="楕円 367"/>
        <xdr:cNvSpPr/>
      </xdr:nvSpPr>
      <xdr:spPr>
        <a:xfrm>
          <a:off x="104267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115106</xdr:rowOff>
    </xdr:from>
    <xdr:ext cx="599010" cy="259045"/>
    <xdr:sp macro="" textlink="">
      <xdr:nvSpPr>
        <xdr:cNvPr id="369" name="農林水産業費該当値テキスト"/>
        <xdr:cNvSpPr txBox="1"/>
      </xdr:nvSpPr>
      <xdr:spPr>
        <a:xfrm>
          <a:off x="10528300" y="98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121788</xdr:rowOff>
    </xdr:from>
    <xdr:to>
      <xdr:col>50</xdr:col>
      <xdr:colOff>165100</xdr:colOff>
      <xdr:row>56</xdr:row>
      <xdr:rowOff>51938</xdr:rowOff>
    </xdr:to>
    <xdr:sp macro="" textlink="">
      <xdr:nvSpPr>
        <xdr:cNvPr id="370" name="楕円 369"/>
        <xdr:cNvSpPr/>
      </xdr:nvSpPr>
      <xdr:spPr>
        <a:xfrm>
          <a:off x="9588500" y="95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68465</xdr:rowOff>
    </xdr:from>
    <xdr:ext cx="599010" cy="259045"/>
    <xdr:sp macro="" textlink="">
      <xdr:nvSpPr>
        <xdr:cNvPr id="371" name="テキスト ボックス 370"/>
        <xdr:cNvSpPr txBox="1"/>
      </xdr:nvSpPr>
      <xdr:spPr>
        <a:xfrm>
          <a:off x="9339795" y="932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129676</xdr:rowOff>
    </xdr:from>
    <xdr:to>
      <xdr:col>46</xdr:col>
      <xdr:colOff>38100</xdr:colOff>
      <xdr:row>58</xdr:row>
      <xdr:rowOff>59826</xdr:rowOff>
    </xdr:to>
    <xdr:sp macro="" textlink="">
      <xdr:nvSpPr>
        <xdr:cNvPr id="372" name="楕円 371"/>
        <xdr:cNvSpPr/>
      </xdr:nvSpPr>
      <xdr:spPr>
        <a:xfrm>
          <a:off x="8699500" y="99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50953</xdr:rowOff>
    </xdr:from>
    <xdr:ext cx="599010" cy="259045"/>
    <xdr:sp macro="" textlink="">
      <xdr:nvSpPr>
        <xdr:cNvPr id="373" name="テキスト ボックス 372"/>
        <xdr:cNvSpPr txBox="1"/>
      </xdr:nvSpPr>
      <xdr:spPr>
        <a:xfrm>
          <a:off x="8450795" y="999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161765</xdr:rowOff>
    </xdr:from>
    <xdr:to>
      <xdr:col>41</xdr:col>
      <xdr:colOff>101600</xdr:colOff>
      <xdr:row>58</xdr:row>
      <xdr:rowOff>91915</xdr:rowOff>
    </xdr:to>
    <xdr:sp macro="" textlink="">
      <xdr:nvSpPr>
        <xdr:cNvPr id="374" name="楕円 373"/>
        <xdr:cNvSpPr/>
      </xdr:nvSpPr>
      <xdr:spPr>
        <a:xfrm>
          <a:off x="7810500" y="99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83042</xdr:rowOff>
    </xdr:from>
    <xdr:ext cx="599010" cy="259045"/>
    <xdr:sp macro="" textlink="">
      <xdr:nvSpPr>
        <xdr:cNvPr id="375" name="テキスト ボックス 374"/>
        <xdr:cNvSpPr txBox="1"/>
      </xdr:nvSpPr>
      <xdr:spPr>
        <a:xfrm>
          <a:off x="7561795" y="1002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166184</xdr:rowOff>
    </xdr:from>
    <xdr:to>
      <xdr:col>36</xdr:col>
      <xdr:colOff>165100</xdr:colOff>
      <xdr:row>58</xdr:row>
      <xdr:rowOff>96334</xdr:rowOff>
    </xdr:to>
    <xdr:sp macro="" textlink="">
      <xdr:nvSpPr>
        <xdr:cNvPr id="376" name="楕円 375"/>
        <xdr:cNvSpPr/>
      </xdr:nvSpPr>
      <xdr:spPr>
        <a:xfrm>
          <a:off x="6921500" y="99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87461</xdr:rowOff>
    </xdr:from>
    <xdr:ext cx="599010" cy="259045"/>
    <xdr:sp macro="" textlink="">
      <xdr:nvSpPr>
        <xdr:cNvPr id="377" name="テキスト ボックス 376"/>
        <xdr:cNvSpPr txBox="1"/>
      </xdr:nvSpPr>
      <xdr:spPr>
        <a:xfrm>
          <a:off x="6672795" y="100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61709</xdr:rowOff>
    </xdr:from>
    <xdr:to>
      <xdr:col>55</xdr:col>
      <xdr:colOff>0</xdr:colOff>
      <xdr:row>77</xdr:row>
      <xdr:rowOff>98633</xdr:rowOff>
    </xdr:to>
    <xdr:cxnSp macro="">
      <xdr:nvCxnSpPr>
        <xdr:cNvPr id="406" name="直線コネクタ 405"/>
        <xdr:cNvCxnSpPr/>
      </xdr:nvCxnSpPr>
      <xdr:spPr>
        <a:xfrm>
          <a:off x="9639300" y="13263359"/>
          <a:ext cx="8382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136541</xdr:rowOff>
    </xdr:from>
    <xdr:to>
      <xdr:col>50</xdr:col>
      <xdr:colOff>114300</xdr:colOff>
      <xdr:row>77</xdr:row>
      <xdr:rowOff>61709</xdr:rowOff>
    </xdr:to>
    <xdr:cxnSp macro="">
      <xdr:nvCxnSpPr>
        <xdr:cNvPr id="409" name="直線コネクタ 408"/>
        <xdr:cNvCxnSpPr/>
      </xdr:nvCxnSpPr>
      <xdr:spPr>
        <a:xfrm>
          <a:off x="8750300" y="12823841"/>
          <a:ext cx="889000" cy="4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136541</xdr:rowOff>
    </xdr:from>
    <xdr:to>
      <xdr:col>45</xdr:col>
      <xdr:colOff>177800</xdr:colOff>
      <xdr:row>77</xdr:row>
      <xdr:rowOff>94814</xdr:rowOff>
    </xdr:to>
    <xdr:cxnSp macro="">
      <xdr:nvCxnSpPr>
        <xdr:cNvPr id="412" name="直線コネクタ 411"/>
        <xdr:cNvCxnSpPr/>
      </xdr:nvCxnSpPr>
      <xdr:spPr>
        <a:xfrm flipV="1">
          <a:off x="7861300" y="12823841"/>
          <a:ext cx="889000" cy="47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66216</xdr:rowOff>
    </xdr:from>
    <xdr:to>
      <xdr:col>41</xdr:col>
      <xdr:colOff>50800</xdr:colOff>
      <xdr:row>77</xdr:row>
      <xdr:rowOff>94814</xdr:rowOff>
    </xdr:to>
    <xdr:cxnSp macro="">
      <xdr:nvCxnSpPr>
        <xdr:cNvPr id="415" name="直線コネクタ 414"/>
        <xdr:cNvCxnSpPr/>
      </xdr:nvCxnSpPr>
      <xdr:spPr>
        <a:xfrm>
          <a:off x="6972300" y="13267866"/>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47833</xdr:rowOff>
    </xdr:from>
    <xdr:to>
      <xdr:col>55</xdr:col>
      <xdr:colOff>50800</xdr:colOff>
      <xdr:row>77</xdr:row>
      <xdr:rowOff>149433</xdr:rowOff>
    </xdr:to>
    <xdr:sp macro="" textlink="">
      <xdr:nvSpPr>
        <xdr:cNvPr id="425" name="楕円 424"/>
        <xdr:cNvSpPr/>
      </xdr:nvSpPr>
      <xdr:spPr>
        <a:xfrm>
          <a:off x="10426700" y="132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70710</xdr:rowOff>
    </xdr:from>
    <xdr:ext cx="534377" cy="259045"/>
    <xdr:sp macro="" textlink="">
      <xdr:nvSpPr>
        <xdr:cNvPr id="426" name="商工費該当値テキスト"/>
        <xdr:cNvSpPr txBox="1"/>
      </xdr:nvSpPr>
      <xdr:spPr>
        <a:xfrm>
          <a:off x="10528300" y="131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10909</xdr:rowOff>
    </xdr:from>
    <xdr:to>
      <xdr:col>50</xdr:col>
      <xdr:colOff>165100</xdr:colOff>
      <xdr:row>77</xdr:row>
      <xdr:rowOff>112509</xdr:rowOff>
    </xdr:to>
    <xdr:sp macro="" textlink="">
      <xdr:nvSpPr>
        <xdr:cNvPr id="427" name="楕円 426"/>
        <xdr:cNvSpPr/>
      </xdr:nvSpPr>
      <xdr:spPr>
        <a:xfrm>
          <a:off x="9588500" y="13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129036</xdr:rowOff>
    </xdr:from>
    <xdr:ext cx="534377" cy="259045"/>
    <xdr:sp macro="" textlink="">
      <xdr:nvSpPr>
        <xdr:cNvPr id="428" name="テキスト ボックス 427"/>
        <xdr:cNvSpPr txBox="1"/>
      </xdr:nvSpPr>
      <xdr:spPr>
        <a:xfrm>
          <a:off x="9372111" y="12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85741</xdr:rowOff>
    </xdr:from>
    <xdr:to>
      <xdr:col>46</xdr:col>
      <xdr:colOff>38100</xdr:colOff>
      <xdr:row>75</xdr:row>
      <xdr:rowOff>15891</xdr:rowOff>
    </xdr:to>
    <xdr:sp macro="" textlink="">
      <xdr:nvSpPr>
        <xdr:cNvPr id="429" name="楕円 428"/>
        <xdr:cNvSpPr/>
      </xdr:nvSpPr>
      <xdr:spPr>
        <a:xfrm>
          <a:off x="8699500" y="127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32418</xdr:rowOff>
    </xdr:from>
    <xdr:ext cx="599010" cy="259045"/>
    <xdr:sp macro="" textlink="">
      <xdr:nvSpPr>
        <xdr:cNvPr id="430" name="テキスト ボックス 429"/>
        <xdr:cNvSpPr txBox="1"/>
      </xdr:nvSpPr>
      <xdr:spPr>
        <a:xfrm>
          <a:off x="8450795" y="125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44014</xdr:rowOff>
    </xdr:from>
    <xdr:to>
      <xdr:col>41</xdr:col>
      <xdr:colOff>101600</xdr:colOff>
      <xdr:row>77</xdr:row>
      <xdr:rowOff>145614</xdr:rowOff>
    </xdr:to>
    <xdr:sp macro="" textlink="">
      <xdr:nvSpPr>
        <xdr:cNvPr id="431" name="楕円 430"/>
        <xdr:cNvSpPr/>
      </xdr:nvSpPr>
      <xdr:spPr>
        <a:xfrm>
          <a:off x="7810500" y="13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162141</xdr:rowOff>
    </xdr:from>
    <xdr:ext cx="534377" cy="259045"/>
    <xdr:sp macro="" textlink="">
      <xdr:nvSpPr>
        <xdr:cNvPr id="432" name="テキスト ボックス 431"/>
        <xdr:cNvSpPr txBox="1"/>
      </xdr:nvSpPr>
      <xdr:spPr>
        <a:xfrm>
          <a:off x="7594111" y="13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15416</xdr:rowOff>
    </xdr:from>
    <xdr:to>
      <xdr:col>36</xdr:col>
      <xdr:colOff>165100</xdr:colOff>
      <xdr:row>77</xdr:row>
      <xdr:rowOff>117016</xdr:rowOff>
    </xdr:to>
    <xdr:sp macro="" textlink="">
      <xdr:nvSpPr>
        <xdr:cNvPr id="433" name="楕円 432"/>
        <xdr:cNvSpPr/>
      </xdr:nvSpPr>
      <xdr:spPr>
        <a:xfrm>
          <a:off x="6921500" y="132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133543</xdr:rowOff>
    </xdr:from>
    <xdr:ext cx="534377" cy="259045"/>
    <xdr:sp macro="" textlink="">
      <xdr:nvSpPr>
        <xdr:cNvPr id="434" name="テキスト ボックス 433"/>
        <xdr:cNvSpPr txBox="1"/>
      </xdr:nvSpPr>
      <xdr:spPr>
        <a:xfrm>
          <a:off x="6705111" y="129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55043</xdr:rowOff>
    </xdr:from>
    <xdr:to>
      <xdr:col>55</xdr:col>
      <xdr:colOff>0</xdr:colOff>
      <xdr:row>97</xdr:row>
      <xdr:rowOff>96934</xdr:rowOff>
    </xdr:to>
    <xdr:cxnSp macro="">
      <xdr:nvCxnSpPr>
        <xdr:cNvPr id="465" name="直線コネクタ 464"/>
        <xdr:cNvCxnSpPr/>
      </xdr:nvCxnSpPr>
      <xdr:spPr>
        <a:xfrm>
          <a:off x="9639300" y="16685693"/>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55043</xdr:rowOff>
    </xdr:from>
    <xdr:to>
      <xdr:col>50</xdr:col>
      <xdr:colOff>114300</xdr:colOff>
      <xdr:row>97</xdr:row>
      <xdr:rowOff>57246</xdr:rowOff>
    </xdr:to>
    <xdr:cxnSp macro="">
      <xdr:nvCxnSpPr>
        <xdr:cNvPr id="468" name="直線コネクタ 467"/>
        <xdr:cNvCxnSpPr/>
      </xdr:nvCxnSpPr>
      <xdr:spPr>
        <a:xfrm flipV="1">
          <a:off x="8750300" y="16685693"/>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57246</xdr:rowOff>
    </xdr:from>
    <xdr:to>
      <xdr:col>45</xdr:col>
      <xdr:colOff>177800</xdr:colOff>
      <xdr:row>97</xdr:row>
      <xdr:rowOff>162275</xdr:rowOff>
    </xdr:to>
    <xdr:cxnSp macro="">
      <xdr:nvCxnSpPr>
        <xdr:cNvPr id="471" name="直線コネクタ 470"/>
        <xdr:cNvCxnSpPr/>
      </xdr:nvCxnSpPr>
      <xdr:spPr>
        <a:xfrm flipV="1">
          <a:off x="7861300" y="16687896"/>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137691</xdr:rowOff>
    </xdr:from>
    <xdr:to>
      <xdr:col>41</xdr:col>
      <xdr:colOff>50800</xdr:colOff>
      <xdr:row>97</xdr:row>
      <xdr:rowOff>162275</xdr:rowOff>
    </xdr:to>
    <xdr:cxnSp macro="">
      <xdr:nvCxnSpPr>
        <xdr:cNvPr id="474" name="直線コネクタ 473"/>
        <xdr:cNvCxnSpPr/>
      </xdr:nvCxnSpPr>
      <xdr:spPr>
        <a:xfrm>
          <a:off x="6972300" y="16768341"/>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46134</xdr:rowOff>
    </xdr:from>
    <xdr:to>
      <xdr:col>55</xdr:col>
      <xdr:colOff>50800</xdr:colOff>
      <xdr:row>97</xdr:row>
      <xdr:rowOff>147734</xdr:rowOff>
    </xdr:to>
    <xdr:sp macro="" textlink="">
      <xdr:nvSpPr>
        <xdr:cNvPr id="484" name="楕円 483"/>
        <xdr:cNvSpPr/>
      </xdr:nvSpPr>
      <xdr:spPr>
        <a:xfrm>
          <a:off x="10426700" y="1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69011</xdr:rowOff>
    </xdr:from>
    <xdr:ext cx="599010" cy="259045"/>
    <xdr:sp macro="" textlink="">
      <xdr:nvSpPr>
        <xdr:cNvPr id="485" name="土木費該当値テキスト"/>
        <xdr:cNvSpPr txBox="1"/>
      </xdr:nvSpPr>
      <xdr:spPr>
        <a:xfrm>
          <a:off x="10528300" y="165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4243</xdr:rowOff>
    </xdr:from>
    <xdr:to>
      <xdr:col>50</xdr:col>
      <xdr:colOff>165100</xdr:colOff>
      <xdr:row>97</xdr:row>
      <xdr:rowOff>105843</xdr:rowOff>
    </xdr:to>
    <xdr:sp macro="" textlink="">
      <xdr:nvSpPr>
        <xdr:cNvPr id="486" name="楕円 485"/>
        <xdr:cNvSpPr/>
      </xdr:nvSpPr>
      <xdr:spPr>
        <a:xfrm>
          <a:off x="9588500" y="16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122370</xdr:rowOff>
    </xdr:from>
    <xdr:ext cx="599010" cy="259045"/>
    <xdr:sp macro="" textlink="">
      <xdr:nvSpPr>
        <xdr:cNvPr id="487" name="テキスト ボックス 486"/>
        <xdr:cNvSpPr txBox="1"/>
      </xdr:nvSpPr>
      <xdr:spPr>
        <a:xfrm>
          <a:off x="9339795" y="164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6446</xdr:rowOff>
    </xdr:from>
    <xdr:to>
      <xdr:col>46</xdr:col>
      <xdr:colOff>38100</xdr:colOff>
      <xdr:row>97</xdr:row>
      <xdr:rowOff>108046</xdr:rowOff>
    </xdr:to>
    <xdr:sp macro="" textlink="">
      <xdr:nvSpPr>
        <xdr:cNvPr id="488" name="楕円 487"/>
        <xdr:cNvSpPr/>
      </xdr:nvSpPr>
      <xdr:spPr>
        <a:xfrm>
          <a:off x="8699500" y="166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124573</xdr:rowOff>
    </xdr:from>
    <xdr:ext cx="599010" cy="259045"/>
    <xdr:sp macro="" textlink="">
      <xdr:nvSpPr>
        <xdr:cNvPr id="489" name="テキスト ボックス 488"/>
        <xdr:cNvSpPr txBox="1"/>
      </xdr:nvSpPr>
      <xdr:spPr>
        <a:xfrm>
          <a:off x="8450795" y="1641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111475</xdr:rowOff>
    </xdr:from>
    <xdr:to>
      <xdr:col>41</xdr:col>
      <xdr:colOff>101600</xdr:colOff>
      <xdr:row>98</xdr:row>
      <xdr:rowOff>41625</xdr:rowOff>
    </xdr:to>
    <xdr:sp macro="" textlink="">
      <xdr:nvSpPr>
        <xdr:cNvPr id="490" name="楕円 489"/>
        <xdr:cNvSpPr/>
      </xdr:nvSpPr>
      <xdr:spPr>
        <a:xfrm>
          <a:off x="7810500" y="1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58152</xdr:rowOff>
    </xdr:from>
    <xdr:ext cx="599010" cy="259045"/>
    <xdr:sp macro="" textlink="">
      <xdr:nvSpPr>
        <xdr:cNvPr id="491" name="テキスト ボックス 490"/>
        <xdr:cNvSpPr txBox="1"/>
      </xdr:nvSpPr>
      <xdr:spPr>
        <a:xfrm>
          <a:off x="7561795" y="165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86891</xdr:rowOff>
    </xdr:from>
    <xdr:to>
      <xdr:col>36</xdr:col>
      <xdr:colOff>165100</xdr:colOff>
      <xdr:row>98</xdr:row>
      <xdr:rowOff>17041</xdr:rowOff>
    </xdr:to>
    <xdr:sp macro="" textlink="">
      <xdr:nvSpPr>
        <xdr:cNvPr id="492" name="楕円 491"/>
        <xdr:cNvSpPr/>
      </xdr:nvSpPr>
      <xdr:spPr>
        <a:xfrm>
          <a:off x="6921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33568</xdr:rowOff>
    </xdr:from>
    <xdr:ext cx="599010" cy="259045"/>
    <xdr:sp macro="" textlink="">
      <xdr:nvSpPr>
        <xdr:cNvPr id="493" name="テキスト ボックス 492"/>
        <xdr:cNvSpPr txBox="1"/>
      </xdr:nvSpPr>
      <xdr:spPr>
        <a:xfrm>
          <a:off x="6672795" y="1649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99796</xdr:rowOff>
    </xdr:from>
    <xdr:to>
      <xdr:col>85</xdr:col>
      <xdr:colOff>127000</xdr:colOff>
      <xdr:row>38</xdr:row>
      <xdr:rowOff>124027</xdr:rowOff>
    </xdr:to>
    <xdr:cxnSp macro="">
      <xdr:nvCxnSpPr>
        <xdr:cNvPr id="522" name="直線コネクタ 521"/>
        <xdr:cNvCxnSpPr/>
      </xdr:nvCxnSpPr>
      <xdr:spPr>
        <a:xfrm flipV="1">
          <a:off x="15481300" y="661489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123361</xdr:rowOff>
    </xdr:from>
    <xdr:to>
      <xdr:col>81</xdr:col>
      <xdr:colOff>50800</xdr:colOff>
      <xdr:row>38</xdr:row>
      <xdr:rowOff>124027</xdr:rowOff>
    </xdr:to>
    <xdr:cxnSp macro="">
      <xdr:nvCxnSpPr>
        <xdr:cNvPr id="525" name="直線コネクタ 524"/>
        <xdr:cNvCxnSpPr/>
      </xdr:nvCxnSpPr>
      <xdr:spPr>
        <a:xfrm>
          <a:off x="14592300" y="6638461"/>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123361</xdr:rowOff>
    </xdr:from>
    <xdr:to>
      <xdr:col>76</xdr:col>
      <xdr:colOff>114300</xdr:colOff>
      <xdr:row>38</xdr:row>
      <xdr:rowOff>137123</xdr:rowOff>
    </xdr:to>
    <xdr:cxnSp macro="">
      <xdr:nvCxnSpPr>
        <xdr:cNvPr id="528" name="直線コネクタ 527"/>
        <xdr:cNvCxnSpPr/>
      </xdr:nvCxnSpPr>
      <xdr:spPr>
        <a:xfrm flipV="1">
          <a:off x="13703300" y="663846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96813</xdr:rowOff>
    </xdr:from>
    <xdr:to>
      <xdr:col>71</xdr:col>
      <xdr:colOff>177800</xdr:colOff>
      <xdr:row>38</xdr:row>
      <xdr:rowOff>137123</xdr:rowOff>
    </xdr:to>
    <xdr:cxnSp macro="">
      <xdr:nvCxnSpPr>
        <xdr:cNvPr id="531" name="直線コネクタ 530"/>
        <xdr:cNvCxnSpPr/>
      </xdr:nvCxnSpPr>
      <xdr:spPr>
        <a:xfrm>
          <a:off x="12814300" y="6611913"/>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48996</xdr:rowOff>
    </xdr:from>
    <xdr:to>
      <xdr:col>85</xdr:col>
      <xdr:colOff>177800</xdr:colOff>
      <xdr:row>38</xdr:row>
      <xdr:rowOff>150596</xdr:rowOff>
    </xdr:to>
    <xdr:sp macro="" textlink="">
      <xdr:nvSpPr>
        <xdr:cNvPr id="541" name="楕円 540"/>
        <xdr:cNvSpPr/>
      </xdr:nvSpPr>
      <xdr:spPr>
        <a:xfrm>
          <a:off x="16268700" y="65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8373</xdr:rowOff>
    </xdr:from>
    <xdr:ext cx="534377" cy="259045"/>
    <xdr:sp macro="" textlink="">
      <xdr:nvSpPr>
        <xdr:cNvPr id="542" name="消防費該当値テキスト"/>
        <xdr:cNvSpPr txBox="1"/>
      </xdr:nvSpPr>
      <xdr:spPr>
        <a:xfrm>
          <a:off x="16370300" y="63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73227</xdr:rowOff>
    </xdr:from>
    <xdr:to>
      <xdr:col>81</xdr:col>
      <xdr:colOff>101600</xdr:colOff>
      <xdr:row>39</xdr:row>
      <xdr:rowOff>3377</xdr:rowOff>
    </xdr:to>
    <xdr:sp macro="" textlink="">
      <xdr:nvSpPr>
        <xdr:cNvPr id="543" name="楕円 542"/>
        <xdr:cNvSpPr/>
      </xdr:nvSpPr>
      <xdr:spPr>
        <a:xfrm>
          <a:off x="15430500" y="65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165954</xdr:rowOff>
    </xdr:from>
    <xdr:ext cx="534377" cy="259045"/>
    <xdr:sp macro="" textlink="">
      <xdr:nvSpPr>
        <xdr:cNvPr id="544" name="テキスト ボックス 543"/>
        <xdr:cNvSpPr txBox="1"/>
      </xdr:nvSpPr>
      <xdr:spPr>
        <a:xfrm>
          <a:off x="15214111" y="66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72561</xdr:rowOff>
    </xdr:from>
    <xdr:to>
      <xdr:col>76</xdr:col>
      <xdr:colOff>165100</xdr:colOff>
      <xdr:row>39</xdr:row>
      <xdr:rowOff>2711</xdr:rowOff>
    </xdr:to>
    <xdr:sp macro="" textlink="">
      <xdr:nvSpPr>
        <xdr:cNvPr id="545" name="楕円 544"/>
        <xdr:cNvSpPr/>
      </xdr:nvSpPr>
      <xdr:spPr>
        <a:xfrm>
          <a:off x="14541500" y="65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165288</xdr:rowOff>
    </xdr:from>
    <xdr:ext cx="534377" cy="259045"/>
    <xdr:sp macro="" textlink="">
      <xdr:nvSpPr>
        <xdr:cNvPr id="546" name="テキスト ボックス 545"/>
        <xdr:cNvSpPr txBox="1"/>
      </xdr:nvSpPr>
      <xdr:spPr>
        <a:xfrm>
          <a:off x="14325111" y="66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86323</xdr:rowOff>
    </xdr:from>
    <xdr:to>
      <xdr:col>72</xdr:col>
      <xdr:colOff>38100</xdr:colOff>
      <xdr:row>39</xdr:row>
      <xdr:rowOff>16473</xdr:rowOff>
    </xdr:to>
    <xdr:sp macro="" textlink="">
      <xdr:nvSpPr>
        <xdr:cNvPr id="547" name="楕円 546"/>
        <xdr:cNvSpPr/>
      </xdr:nvSpPr>
      <xdr:spPr>
        <a:xfrm>
          <a:off x="13652500" y="66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7600</xdr:rowOff>
    </xdr:from>
    <xdr:ext cx="534377" cy="259045"/>
    <xdr:sp macro="" textlink="">
      <xdr:nvSpPr>
        <xdr:cNvPr id="548" name="テキスト ボックス 547"/>
        <xdr:cNvSpPr txBox="1"/>
      </xdr:nvSpPr>
      <xdr:spPr>
        <a:xfrm>
          <a:off x="13436111" y="66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46013</xdr:rowOff>
    </xdr:from>
    <xdr:to>
      <xdr:col>67</xdr:col>
      <xdr:colOff>101600</xdr:colOff>
      <xdr:row>38</xdr:row>
      <xdr:rowOff>147613</xdr:rowOff>
    </xdr:to>
    <xdr:sp macro="" textlink="">
      <xdr:nvSpPr>
        <xdr:cNvPr id="549" name="楕円 548"/>
        <xdr:cNvSpPr/>
      </xdr:nvSpPr>
      <xdr:spPr>
        <a:xfrm>
          <a:off x="12763500" y="65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164140</xdr:rowOff>
    </xdr:from>
    <xdr:ext cx="534377" cy="259045"/>
    <xdr:sp macro="" textlink="">
      <xdr:nvSpPr>
        <xdr:cNvPr id="550" name="テキスト ボックス 549"/>
        <xdr:cNvSpPr txBox="1"/>
      </xdr:nvSpPr>
      <xdr:spPr>
        <a:xfrm>
          <a:off x="12547111" y="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48882</xdr:rowOff>
    </xdr:from>
    <xdr:to>
      <xdr:col>85</xdr:col>
      <xdr:colOff>127000</xdr:colOff>
      <xdr:row>57</xdr:row>
      <xdr:rowOff>92697</xdr:rowOff>
    </xdr:to>
    <xdr:cxnSp macro="">
      <xdr:nvCxnSpPr>
        <xdr:cNvPr id="577" name="直線コネクタ 576"/>
        <xdr:cNvCxnSpPr/>
      </xdr:nvCxnSpPr>
      <xdr:spPr>
        <a:xfrm flipV="1">
          <a:off x="15481300" y="9821532"/>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92697</xdr:rowOff>
    </xdr:from>
    <xdr:to>
      <xdr:col>81</xdr:col>
      <xdr:colOff>50800</xdr:colOff>
      <xdr:row>57</xdr:row>
      <xdr:rowOff>100767</xdr:rowOff>
    </xdr:to>
    <xdr:cxnSp macro="">
      <xdr:nvCxnSpPr>
        <xdr:cNvPr id="580" name="直線コネクタ 579"/>
        <xdr:cNvCxnSpPr/>
      </xdr:nvCxnSpPr>
      <xdr:spPr>
        <a:xfrm flipV="1">
          <a:off x="14592300" y="9865347"/>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100767</xdr:rowOff>
    </xdr:from>
    <xdr:to>
      <xdr:col>76</xdr:col>
      <xdr:colOff>114300</xdr:colOff>
      <xdr:row>57</xdr:row>
      <xdr:rowOff>123922</xdr:rowOff>
    </xdr:to>
    <xdr:cxnSp macro="">
      <xdr:nvCxnSpPr>
        <xdr:cNvPr id="583" name="直線コネクタ 582"/>
        <xdr:cNvCxnSpPr/>
      </xdr:nvCxnSpPr>
      <xdr:spPr>
        <a:xfrm flipV="1">
          <a:off x="13703300" y="987341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133059</xdr:rowOff>
    </xdr:from>
    <xdr:to>
      <xdr:col>71</xdr:col>
      <xdr:colOff>177800</xdr:colOff>
      <xdr:row>57</xdr:row>
      <xdr:rowOff>123922</xdr:rowOff>
    </xdr:to>
    <xdr:cxnSp macro="">
      <xdr:nvCxnSpPr>
        <xdr:cNvPr id="586" name="直線コネクタ 585"/>
        <xdr:cNvCxnSpPr/>
      </xdr:nvCxnSpPr>
      <xdr:spPr>
        <a:xfrm>
          <a:off x="12814300" y="9734259"/>
          <a:ext cx="889000" cy="1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169532</xdr:rowOff>
    </xdr:from>
    <xdr:to>
      <xdr:col>85</xdr:col>
      <xdr:colOff>177800</xdr:colOff>
      <xdr:row>57</xdr:row>
      <xdr:rowOff>99682</xdr:rowOff>
    </xdr:to>
    <xdr:sp macro="" textlink="">
      <xdr:nvSpPr>
        <xdr:cNvPr id="596" name="楕円 595"/>
        <xdr:cNvSpPr/>
      </xdr:nvSpPr>
      <xdr:spPr>
        <a:xfrm>
          <a:off x="16268700" y="97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147959</xdr:rowOff>
    </xdr:from>
    <xdr:ext cx="599010" cy="259045"/>
    <xdr:sp macro="" textlink="">
      <xdr:nvSpPr>
        <xdr:cNvPr id="597" name="教育費該当値テキスト"/>
        <xdr:cNvSpPr txBox="1"/>
      </xdr:nvSpPr>
      <xdr:spPr>
        <a:xfrm>
          <a:off x="16370300" y="97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41897</xdr:rowOff>
    </xdr:from>
    <xdr:to>
      <xdr:col>81</xdr:col>
      <xdr:colOff>101600</xdr:colOff>
      <xdr:row>57</xdr:row>
      <xdr:rowOff>143497</xdr:rowOff>
    </xdr:to>
    <xdr:sp macro="" textlink="">
      <xdr:nvSpPr>
        <xdr:cNvPr id="598" name="楕円 597"/>
        <xdr:cNvSpPr/>
      </xdr:nvSpPr>
      <xdr:spPr>
        <a:xfrm>
          <a:off x="15430500" y="9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134624</xdr:rowOff>
    </xdr:from>
    <xdr:ext cx="534377" cy="259045"/>
    <xdr:sp macro="" textlink="">
      <xdr:nvSpPr>
        <xdr:cNvPr id="599" name="テキスト ボックス 598"/>
        <xdr:cNvSpPr txBox="1"/>
      </xdr:nvSpPr>
      <xdr:spPr>
        <a:xfrm>
          <a:off x="15214111" y="99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49967</xdr:rowOff>
    </xdr:from>
    <xdr:to>
      <xdr:col>76</xdr:col>
      <xdr:colOff>165100</xdr:colOff>
      <xdr:row>57</xdr:row>
      <xdr:rowOff>151567</xdr:rowOff>
    </xdr:to>
    <xdr:sp macro="" textlink="">
      <xdr:nvSpPr>
        <xdr:cNvPr id="600" name="楕円 599"/>
        <xdr:cNvSpPr/>
      </xdr:nvSpPr>
      <xdr:spPr>
        <a:xfrm>
          <a:off x="14541500" y="98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142694</xdr:rowOff>
    </xdr:from>
    <xdr:ext cx="534377" cy="259045"/>
    <xdr:sp macro="" textlink="">
      <xdr:nvSpPr>
        <xdr:cNvPr id="601" name="テキスト ボックス 600"/>
        <xdr:cNvSpPr txBox="1"/>
      </xdr:nvSpPr>
      <xdr:spPr>
        <a:xfrm>
          <a:off x="14325111" y="9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73122</xdr:rowOff>
    </xdr:from>
    <xdr:to>
      <xdr:col>72</xdr:col>
      <xdr:colOff>38100</xdr:colOff>
      <xdr:row>58</xdr:row>
      <xdr:rowOff>3272</xdr:rowOff>
    </xdr:to>
    <xdr:sp macro="" textlink="">
      <xdr:nvSpPr>
        <xdr:cNvPr id="602" name="楕円 601"/>
        <xdr:cNvSpPr/>
      </xdr:nvSpPr>
      <xdr:spPr>
        <a:xfrm>
          <a:off x="136525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165849</xdr:rowOff>
    </xdr:from>
    <xdr:ext cx="534377" cy="259045"/>
    <xdr:sp macro="" textlink="">
      <xdr:nvSpPr>
        <xdr:cNvPr id="603" name="テキスト ボックス 602"/>
        <xdr:cNvSpPr txBox="1"/>
      </xdr:nvSpPr>
      <xdr:spPr>
        <a:xfrm>
          <a:off x="13436111" y="9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82259</xdr:rowOff>
    </xdr:from>
    <xdr:to>
      <xdr:col>67</xdr:col>
      <xdr:colOff>101600</xdr:colOff>
      <xdr:row>57</xdr:row>
      <xdr:rowOff>12409</xdr:rowOff>
    </xdr:to>
    <xdr:sp macro="" textlink="">
      <xdr:nvSpPr>
        <xdr:cNvPr id="604" name="楕円 603"/>
        <xdr:cNvSpPr/>
      </xdr:nvSpPr>
      <xdr:spPr>
        <a:xfrm>
          <a:off x="12763500" y="96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28936</xdr:rowOff>
    </xdr:from>
    <xdr:ext cx="599010" cy="259045"/>
    <xdr:sp macro="" textlink="">
      <xdr:nvSpPr>
        <xdr:cNvPr id="605" name="テキスト ボックス 604"/>
        <xdr:cNvSpPr txBox="1"/>
      </xdr:nvSpPr>
      <xdr:spPr>
        <a:xfrm>
          <a:off x="12514795" y="945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20856</xdr:rowOff>
    </xdr:from>
    <xdr:to>
      <xdr:col>85</xdr:col>
      <xdr:colOff>127000</xdr:colOff>
      <xdr:row>97</xdr:row>
      <xdr:rowOff>26214</xdr:rowOff>
    </xdr:to>
    <xdr:cxnSp macro="">
      <xdr:nvCxnSpPr>
        <xdr:cNvPr id="693" name="直線コネクタ 692"/>
        <xdr:cNvCxnSpPr/>
      </xdr:nvCxnSpPr>
      <xdr:spPr>
        <a:xfrm flipV="1">
          <a:off x="15481300" y="16651506"/>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10722</xdr:rowOff>
    </xdr:from>
    <xdr:to>
      <xdr:col>81</xdr:col>
      <xdr:colOff>50800</xdr:colOff>
      <xdr:row>97</xdr:row>
      <xdr:rowOff>26214</xdr:rowOff>
    </xdr:to>
    <xdr:cxnSp macro="">
      <xdr:nvCxnSpPr>
        <xdr:cNvPr id="696" name="直線コネクタ 695"/>
        <xdr:cNvCxnSpPr/>
      </xdr:nvCxnSpPr>
      <xdr:spPr>
        <a:xfrm>
          <a:off x="14592300" y="16641372"/>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169166</xdr:rowOff>
    </xdr:from>
    <xdr:to>
      <xdr:col>76</xdr:col>
      <xdr:colOff>114300</xdr:colOff>
      <xdr:row>97</xdr:row>
      <xdr:rowOff>10722</xdr:rowOff>
    </xdr:to>
    <xdr:cxnSp macro="">
      <xdr:nvCxnSpPr>
        <xdr:cNvPr id="699" name="直線コネクタ 698"/>
        <xdr:cNvCxnSpPr/>
      </xdr:nvCxnSpPr>
      <xdr:spPr>
        <a:xfrm>
          <a:off x="13703300" y="16628366"/>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169166</xdr:rowOff>
    </xdr:from>
    <xdr:to>
      <xdr:col>71</xdr:col>
      <xdr:colOff>177800</xdr:colOff>
      <xdr:row>97</xdr:row>
      <xdr:rowOff>12128</xdr:rowOff>
    </xdr:to>
    <xdr:cxnSp macro="">
      <xdr:nvCxnSpPr>
        <xdr:cNvPr id="702" name="直線コネクタ 701"/>
        <xdr:cNvCxnSpPr/>
      </xdr:nvCxnSpPr>
      <xdr:spPr>
        <a:xfrm flipV="1">
          <a:off x="12814300" y="16628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141506</xdr:rowOff>
    </xdr:from>
    <xdr:to>
      <xdr:col>85</xdr:col>
      <xdr:colOff>177800</xdr:colOff>
      <xdr:row>97</xdr:row>
      <xdr:rowOff>71656</xdr:rowOff>
    </xdr:to>
    <xdr:sp macro="" textlink="">
      <xdr:nvSpPr>
        <xdr:cNvPr id="712" name="楕円 711"/>
        <xdr:cNvSpPr/>
      </xdr:nvSpPr>
      <xdr:spPr>
        <a:xfrm>
          <a:off x="162687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164383</xdr:rowOff>
    </xdr:from>
    <xdr:ext cx="599010" cy="259045"/>
    <xdr:sp macro="" textlink="">
      <xdr:nvSpPr>
        <xdr:cNvPr id="713" name="公債費該当値テキスト"/>
        <xdr:cNvSpPr txBox="1"/>
      </xdr:nvSpPr>
      <xdr:spPr>
        <a:xfrm>
          <a:off x="16370300" y="164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146864</xdr:rowOff>
    </xdr:from>
    <xdr:to>
      <xdr:col>81</xdr:col>
      <xdr:colOff>101600</xdr:colOff>
      <xdr:row>97</xdr:row>
      <xdr:rowOff>77014</xdr:rowOff>
    </xdr:to>
    <xdr:sp macro="" textlink="">
      <xdr:nvSpPr>
        <xdr:cNvPr id="714" name="楕円 713"/>
        <xdr:cNvSpPr/>
      </xdr:nvSpPr>
      <xdr:spPr>
        <a:xfrm>
          <a:off x="15430500" y="166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93541</xdr:rowOff>
    </xdr:from>
    <xdr:ext cx="599010" cy="259045"/>
    <xdr:sp macro="" textlink="">
      <xdr:nvSpPr>
        <xdr:cNvPr id="715" name="テキスト ボックス 714"/>
        <xdr:cNvSpPr txBox="1"/>
      </xdr:nvSpPr>
      <xdr:spPr>
        <a:xfrm>
          <a:off x="15181795" y="16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131372</xdr:rowOff>
    </xdr:from>
    <xdr:to>
      <xdr:col>76</xdr:col>
      <xdr:colOff>165100</xdr:colOff>
      <xdr:row>97</xdr:row>
      <xdr:rowOff>61522</xdr:rowOff>
    </xdr:to>
    <xdr:sp macro="" textlink="">
      <xdr:nvSpPr>
        <xdr:cNvPr id="716" name="楕円 715"/>
        <xdr:cNvSpPr/>
      </xdr:nvSpPr>
      <xdr:spPr>
        <a:xfrm>
          <a:off x="14541500" y="16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78049</xdr:rowOff>
    </xdr:from>
    <xdr:ext cx="599010" cy="259045"/>
    <xdr:sp macro="" textlink="">
      <xdr:nvSpPr>
        <xdr:cNvPr id="717" name="テキスト ボックス 716"/>
        <xdr:cNvSpPr txBox="1"/>
      </xdr:nvSpPr>
      <xdr:spPr>
        <a:xfrm>
          <a:off x="14292795" y="163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118366</xdr:rowOff>
    </xdr:from>
    <xdr:to>
      <xdr:col>72</xdr:col>
      <xdr:colOff>38100</xdr:colOff>
      <xdr:row>97</xdr:row>
      <xdr:rowOff>48516</xdr:rowOff>
    </xdr:to>
    <xdr:sp macro="" textlink="">
      <xdr:nvSpPr>
        <xdr:cNvPr id="718" name="楕円 717"/>
        <xdr:cNvSpPr/>
      </xdr:nvSpPr>
      <xdr:spPr>
        <a:xfrm>
          <a:off x="13652500" y="165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65043</xdr:rowOff>
    </xdr:from>
    <xdr:ext cx="599010" cy="259045"/>
    <xdr:sp macro="" textlink="">
      <xdr:nvSpPr>
        <xdr:cNvPr id="719" name="テキスト ボックス 718"/>
        <xdr:cNvSpPr txBox="1"/>
      </xdr:nvSpPr>
      <xdr:spPr>
        <a:xfrm>
          <a:off x="13403795" y="163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132778</xdr:rowOff>
    </xdr:from>
    <xdr:to>
      <xdr:col>67</xdr:col>
      <xdr:colOff>101600</xdr:colOff>
      <xdr:row>97</xdr:row>
      <xdr:rowOff>62928</xdr:rowOff>
    </xdr:to>
    <xdr:sp macro="" textlink="">
      <xdr:nvSpPr>
        <xdr:cNvPr id="720" name="楕円 719"/>
        <xdr:cNvSpPr/>
      </xdr:nvSpPr>
      <xdr:spPr>
        <a:xfrm>
          <a:off x="12763500" y="16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79455</xdr:rowOff>
    </xdr:from>
    <xdr:ext cx="599010" cy="259045"/>
    <xdr:sp macro="" textlink="">
      <xdr:nvSpPr>
        <xdr:cNvPr id="721" name="テキスト ボックス 720"/>
        <xdr:cNvSpPr txBox="1"/>
      </xdr:nvSpPr>
      <xdr:spPr>
        <a:xfrm>
          <a:off x="12514795" y="163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住民一人当たりのコストについて、衛生費では、病院事業特別会計への繰出金が半分以上を占めているが、平成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年度は遠別町・天塩町共同斎場建設事業負担金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百万円が計上されたため、類似団体平均と比較すると約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倍多くなっている。農林水産業費では、平成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年度において畜産･酪農収益力強化整備等特別対策事業補助金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百万円が計上されたことから、類似団体平均の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倍近くに達している。商工費では、平成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年度にシェアリングエコノミー拠点等整備事業により町民保養センターの改修を行ったことから、類似団体平均と比較すると突出して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倍以上大きくなっている。教育費については、平成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年度が天塩小学校改築事業に最終年に当たり、普通建設事業費の増で住民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人当たりのコストが上昇している。平成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啓徳中学校が天塩中学校に統合され学校管理に要する経費が減少したが、令和元年度では天塩中学校校舎の屋上防水層改修事業やスキー場リフト改修事業で類似団体平均近くまでコスト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大雪等による財源不足で平成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百万円の財政調整基金の取崩があったため、実質単年度収支は赤字となった。財政調整基金は、災害等の臨時の財政需要に対応するため、標準財政規模の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割を下回らないよう努める。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各会計とも黒字が維持されており、引き続き経常経費の縮減を図りながら健全な財政運営に努める。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過去の投資的事業に係る償還のピークが過ぎ新規の起債を抑制した結果、元利償還金は減少傾向が続いてきた。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年度からは簡易水道施設整備事業が進められており、それに伴って償還に係る繰出金が増加すると見込まれる。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引き続き、新規起債の抑制に努める。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一般会計に係る地方債現在高は減少傾向が続いており、今後も緩やかに減少が続くと予想している。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一方、公営企業に係る分について、水道事業では浄水場や配水池の更新といった大型事業が進められており、将来負担額の増加が見込まれることから、将来負担比率も増加傾向になると推測している。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ふるさと応援寄付金をふるさと応援基金に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百万円、公有財産売払収入分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百万円、歳計剰余分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積立てた一方、ふるさと応援基金の使途に沿った事業に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百万円を取崩したほか、代替バス事業者等の補助金等に充てるため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取崩すなどしたが、全体として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財政調整基金は、できるだけ取り崩すことのないようにする。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役場庁舎など耐震化が進んでいない公共施設があることから、公共施設の耐震化や長寿命化、更新を目的とした基金への積立を検討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・ふるさと応援基金：保健・福祉に関する事業、地場産業振興に関する事業、歴史・文化・教育・子どもたちに関する事業、観光・イベ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ントに関する事業、環境保全に関する事業、その他天塩町振興のための事業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・振興基金：教育・文化の発展に適切な事業、福祉の向上に適切な事業、商工業の振興に適切な事業、農業後継者の育成に適切な事業、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その他本町の振興発展に適切な事業で町長が必要と認めた事業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・国鉄羽幌線代替輸送確保基金：代替バス事業者に対する補助、定期運賃差額補助、関連施設等の維持管理費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・地域福祉基金：在宅福祉の普及及び向上、健康及び生きがいづくりの推進その他地域福祉の推進を図るため民間団体が行う事業の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支援に要する経費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・町営草地基金：天塩町営草地等の施設、機械類の更新及び取得に要する資金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・ふるさと応援基金：ふるさと応援寄付金の積立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百万円、上記各事業の実施に伴う取崩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・振興基金：運用益積立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・国鉄羽幌線代替輸送確保基金：上記経費に要する額を取崩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・ふるさと応援基金：ふるさと納税制度のより受けた寄付金は全額積立て、基金の使途として定められた事業に応じて取り崩す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・振興基金以下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基金は、基金の使途として定められた事業に応じて取り崩すものとし、貯金利息等の運用益のみ積立てる。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有価証券売払収入分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百万円、歳計剰余分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財政調整基金の残高は、災害への備え等のため、少なくとも標準財政規模の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預金利息分の積立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財源が不足する場合に町債の償還に充当する。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有形固定資産減価償却率は、橋梁・トンネル、学校施設を除いた施設で類似団体平均上回っており、有形固定資産全体においても類似団体平均より１０ポイント高い水準にある。それぞれの公共施設等について、令和２年度から令和３年度にかけて個別施設計画の策定を進めており、今後は当該改革に基づいた維持管理を適切に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85906</xdr:rowOff>
    </xdr:from>
    <xdr:to>
      <xdr:col>23</xdr:col>
      <xdr:colOff>136525</xdr:colOff>
      <xdr:row>34</xdr:row>
      <xdr:rowOff>16056</xdr:rowOff>
    </xdr:to>
    <xdr:sp macro="" textlink="">
      <xdr:nvSpPr>
        <xdr:cNvPr id="83" name="楕円 82"/>
        <xdr:cNvSpPr/>
      </xdr:nvSpPr>
      <xdr:spPr>
        <a:xfrm>
          <a:off x="4711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833</xdr:rowOff>
    </xdr:from>
    <xdr:ext cx="405111" cy="259045"/>
    <xdr:sp macro="" textlink="">
      <xdr:nvSpPr>
        <xdr:cNvPr id="84" name="有形固定資産減価償却率該当値テキスト"/>
        <xdr:cNvSpPr txBox="1"/>
      </xdr:nvSpPr>
      <xdr:spPr>
        <a:xfrm>
          <a:off x="4813300" y="643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33474</xdr:rowOff>
    </xdr:from>
    <xdr:to>
      <xdr:col>19</xdr:col>
      <xdr:colOff>187325</xdr:colOff>
      <xdr:row>33</xdr:row>
      <xdr:rowOff>135074</xdr:rowOff>
    </xdr:to>
    <xdr:sp macro="" textlink="">
      <xdr:nvSpPr>
        <xdr:cNvPr id="85" name="楕円 84"/>
        <xdr:cNvSpPr/>
      </xdr:nvSpPr>
      <xdr:spPr>
        <a:xfrm>
          <a:off x="4000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33</xdr:row>
      <xdr:rowOff>136706</xdr:rowOff>
    </xdr:to>
    <xdr:cxnSp macro="">
      <xdr:nvCxnSpPr>
        <xdr:cNvPr id="86" name="直線コネクタ 85"/>
        <xdr:cNvCxnSpPr/>
      </xdr:nvCxnSpPr>
      <xdr:spPr>
        <a:xfrm>
          <a:off x="4051300" y="65136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87" name="楕円 86"/>
        <xdr:cNvSpPr/>
      </xdr:nvSpPr>
      <xdr:spPr>
        <a:xfrm>
          <a:off x="3238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84274</xdr:rowOff>
    </xdr:to>
    <xdr:cxnSp macro="">
      <xdr:nvCxnSpPr>
        <xdr:cNvPr id="88" name="直線コネクタ 87"/>
        <xdr:cNvCxnSpPr/>
      </xdr:nvCxnSpPr>
      <xdr:spPr>
        <a:xfrm>
          <a:off x="3289300" y="645813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103142</xdr:rowOff>
    </xdr:from>
    <xdr:to>
      <xdr:col>11</xdr:col>
      <xdr:colOff>187325</xdr:colOff>
      <xdr:row>33</xdr:row>
      <xdr:rowOff>33292</xdr:rowOff>
    </xdr:to>
    <xdr:sp macro="" textlink="">
      <xdr:nvSpPr>
        <xdr:cNvPr id="89" name="楕円 88"/>
        <xdr:cNvSpPr/>
      </xdr:nvSpPr>
      <xdr:spPr>
        <a:xfrm>
          <a:off x="2476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153942</xdr:rowOff>
    </xdr:from>
    <xdr:to>
      <xdr:col>15</xdr:col>
      <xdr:colOff>136525</xdr:colOff>
      <xdr:row>33</xdr:row>
      <xdr:rowOff>28756</xdr:rowOff>
    </xdr:to>
    <xdr:cxnSp macro="">
      <xdr:nvCxnSpPr>
        <xdr:cNvPr id="90" name="直線コネクタ 89"/>
        <xdr:cNvCxnSpPr/>
      </xdr:nvCxnSpPr>
      <xdr:spPr>
        <a:xfrm>
          <a:off x="2527300" y="641186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1"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2"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3"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126201</xdr:rowOff>
    </xdr:from>
    <xdr:ext cx="405111" cy="259045"/>
    <xdr:sp macro="" textlink="">
      <xdr:nvSpPr>
        <xdr:cNvPr id="95" name="n_1mainValue有形固定資産減価償却率"/>
        <xdr:cNvSpPr txBox="1"/>
      </xdr:nvSpPr>
      <xdr:spPr>
        <a:xfrm>
          <a:off x="38360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96" name="n_2mainValue有形固定資産減価償却率"/>
        <xdr:cNvSpPr txBox="1"/>
      </xdr:nvSpPr>
      <xdr:spPr>
        <a:xfrm>
          <a:off x="3086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24419</xdr:rowOff>
    </xdr:from>
    <xdr:ext cx="405111" cy="259045"/>
    <xdr:sp macro="" textlink="">
      <xdr:nvSpPr>
        <xdr:cNvPr id="97" name="n_3mainValue有形固定資産減価償却率"/>
        <xdr:cNvSpPr txBox="1"/>
      </xdr:nvSpPr>
      <xdr:spPr>
        <a:xfrm>
          <a:off x="2324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では新規の起債を抑制してきたため将来負担額は減少傾向にあるが、簡易水道事業では施設の更新で多額の借入を行っており、今後も管路の更新で借入を行っていく必要があるなど、将来負担額の減少は期待できない一方で、歳入の経常一般財源等は人口減少の進行に伴って普通交付税や町税の減少が見込まれることから、債務償還比率は類似団体よりも高い状態が続く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103496</xdr:rowOff>
    </xdr:from>
    <xdr:to>
      <xdr:col>76</xdr:col>
      <xdr:colOff>73025</xdr:colOff>
      <xdr:row>30</xdr:row>
      <xdr:rowOff>33646</xdr:rowOff>
    </xdr:to>
    <xdr:sp macro="" textlink="">
      <xdr:nvSpPr>
        <xdr:cNvPr id="144" name="楕円 143"/>
        <xdr:cNvSpPr/>
      </xdr:nvSpPr>
      <xdr:spPr>
        <a:xfrm>
          <a:off x="14744700" y="58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81923</xdr:rowOff>
    </xdr:from>
    <xdr:ext cx="469744" cy="259045"/>
    <xdr:sp macro="" textlink="">
      <xdr:nvSpPr>
        <xdr:cNvPr id="145" name="債務償還比率該当値テキスト"/>
        <xdr:cNvSpPr txBox="1"/>
      </xdr:nvSpPr>
      <xdr:spPr>
        <a:xfrm>
          <a:off x="14846300" y="58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107968</xdr:rowOff>
    </xdr:from>
    <xdr:to>
      <xdr:col>72</xdr:col>
      <xdr:colOff>123825</xdr:colOff>
      <xdr:row>30</xdr:row>
      <xdr:rowOff>38118</xdr:rowOff>
    </xdr:to>
    <xdr:sp macro="" textlink="">
      <xdr:nvSpPr>
        <xdr:cNvPr id="146" name="楕円 145"/>
        <xdr:cNvSpPr/>
      </xdr:nvSpPr>
      <xdr:spPr>
        <a:xfrm>
          <a:off x="14033500" y="5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154296</xdr:rowOff>
    </xdr:from>
    <xdr:to>
      <xdr:col>76</xdr:col>
      <xdr:colOff>22225</xdr:colOff>
      <xdr:row>29</xdr:row>
      <xdr:rowOff>158768</xdr:rowOff>
    </xdr:to>
    <xdr:cxnSp macro="">
      <xdr:nvCxnSpPr>
        <xdr:cNvPr id="147" name="直線コネクタ 146"/>
        <xdr:cNvCxnSpPr/>
      </xdr:nvCxnSpPr>
      <xdr:spPr>
        <a:xfrm flipV="1">
          <a:off x="14084300" y="5897871"/>
          <a:ext cx="711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111053</xdr:rowOff>
    </xdr:from>
    <xdr:to>
      <xdr:col>68</xdr:col>
      <xdr:colOff>123825</xdr:colOff>
      <xdr:row>30</xdr:row>
      <xdr:rowOff>41203</xdr:rowOff>
    </xdr:to>
    <xdr:sp macro="" textlink="">
      <xdr:nvSpPr>
        <xdr:cNvPr id="148" name="楕円 147"/>
        <xdr:cNvSpPr/>
      </xdr:nvSpPr>
      <xdr:spPr>
        <a:xfrm>
          <a:off x="13271500" y="58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158768</xdr:rowOff>
    </xdr:from>
    <xdr:to>
      <xdr:col>72</xdr:col>
      <xdr:colOff>73025</xdr:colOff>
      <xdr:row>29</xdr:row>
      <xdr:rowOff>161853</xdr:rowOff>
    </xdr:to>
    <xdr:cxnSp macro="">
      <xdr:nvCxnSpPr>
        <xdr:cNvPr id="149" name="直線コネクタ 148"/>
        <xdr:cNvCxnSpPr/>
      </xdr:nvCxnSpPr>
      <xdr:spPr>
        <a:xfrm flipV="1">
          <a:off x="13322300" y="590234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14206</xdr:rowOff>
    </xdr:from>
    <xdr:to>
      <xdr:col>64</xdr:col>
      <xdr:colOff>123825</xdr:colOff>
      <xdr:row>29</xdr:row>
      <xdr:rowOff>115806</xdr:rowOff>
    </xdr:to>
    <xdr:sp macro="" textlink="">
      <xdr:nvSpPr>
        <xdr:cNvPr id="150" name="楕円 149"/>
        <xdr:cNvSpPr/>
      </xdr:nvSpPr>
      <xdr:spPr>
        <a:xfrm>
          <a:off x="12509500" y="57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65006</xdr:rowOff>
    </xdr:from>
    <xdr:to>
      <xdr:col>68</xdr:col>
      <xdr:colOff>73025</xdr:colOff>
      <xdr:row>29</xdr:row>
      <xdr:rowOff>161853</xdr:rowOff>
    </xdr:to>
    <xdr:cxnSp macro="">
      <xdr:nvCxnSpPr>
        <xdr:cNvPr id="151" name="直線コネクタ 150"/>
        <xdr:cNvCxnSpPr/>
      </xdr:nvCxnSpPr>
      <xdr:spPr>
        <a:xfrm>
          <a:off x="12560300" y="5808581"/>
          <a:ext cx="7620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26389</xdr:rowOff>
    </xdr:from>
    <xdr:to>
      <xdr:col>60</xdr:col>
      <xdr:colOff>123825</xdr:colOff>
      <xdr:row>29</xdr:row>
      <xdr:rowOff>127989</xdr:rowOff>
    </xdr:to>
    <xdr:sp macro="" textlink="">
      <xdr:nvSpPr>
        <xdr:cNvPr id="152" name="楕円 151"/>
        <xdr:cNvSpPr/>
      </xdr:nvSpPr>
      <xdr:spPr>
        <a:xfrm>
          <a:off x="11747500" y="57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65006</xdr:rowOff>
    </xdr:from>
    <xdr:to>
      <xdr:col>64</xdr:col>
      <xdr:colOff>73025</xdr:colOff>
      <xdr:row>29</xdr:row>
      <xdr:rowOff>77189</xdr:rowOff>
    </xdr:to>
    <xdr:cxnSp macro="">
      <xdr:nvCxnSpPr>
        <xdr:cNvPr id="153" name="直線コネクタ 152"/>
        <xdr:cNvCxnSpPr/>
      </xdr:nvCxnSpPr>
      <xdr:spPr>
        <a:xfrm flipV="1">
          <a:off x="11798300" y="5808581"/>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29245</xdr:rowOff>
    </xdr:from>
    <xdr:ext cx="469744" cy="259045"/>
    <xdr:sp macro="" textlink="">
      <xdr:nvSpPr>
        <xdr:cNvPr id="158" name="n_1mainValue債務償還比率"/>
        <xdr:cNvSpPr txBox="1"/>
      </xdr:nvSpPr>
      <xdr:spPr>
        <a:xfrm>
          <a:off x="13836727" y="594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32330</xdr:rowOff>
    </xdr:from>
    <xdr:ext cx="469744" cy="259045"/>
    <xdr:sp macro="" textlink="">
      <xdr:nvSpPr>
        <xdr:cNvPr id="159" name="n_2mainValue債務償還比率"/>
        <xdr:cNvSpPr txBox="1"/>
      </xdr:nvSpPr>
      <xdr:spPr>
        <a:xfrm>
          <a:off x="13087427" y="594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106933</xdr:rowOff>
    </xdr:from>
    <xdr:ext cx="469744" cy="259045"/>
    <xdr:sp macro="" textlink="">
      <xdr:nvSpPr>
        <xdr:cNvPr id="160" name="n_3mainValue債務償還比率"/>
        <xdr:cNvSpPr txBox="1"/>
      </xdr:nvSpPr>
      <xdr:spPr>
        <a:xfrm>
          <a:off x="12325427"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119116</xdr:rowOff>
    </xdr:from>
    <xdr:ext cx="469744" cy="259045"/>
    <xdr:sp macro="" textlink="">
      <xdr:nvSpPr>
        <xdr:cNvPr id="161" name="n_4mainValue債務償還比率"/>
        <xdr:cNvSpPr txBox="1"/>
      </xdr:nvSpPr>
      <xdr:spPr>
        <a:xfrm>
          <a:off x="11563427" y="58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xdr:cNvSpPr/>
      </xdr:nvSpPr>
      <xdr:spPr>
        <a:xfrm>
          <a:off x="4584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道路】&#10;有形固定資産減価償却率該当値テキスト"/>
        <xdr:cNvSpPr txBox="1"/>
      </xdr:nvSpPr>
      <xdr:spPr>
        <a:xfrm>
          <a:off x="4673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161109</xdr:rowOff>
    </xdr:from>
    <xdr:to>
      <xdr:col>24</xdr:col>
      <xdr:colOff>63500</xdr:colOff>
      <xdr:row>40</xdr:row>
      <xdr:rowOff>22316</xdr:rowOff>
    </xdr:to>
    <xdr:cxnSp macro="">
      <xdr:nvCxnSpPr>
        <xdr:cNvPr id="77" name="直線コネクタ 76"/>
        <xdr:cNvCxnSpPr/>
      </xdr:nvCxnSpPr>
      <xdr:spPr>
        <a:xfrm>
          <a:off x="3797300" y="68476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161109</xdr:rowOff>
    </xdr:to>
    <xdr:cxnSp macro="">
      <xdr:nvCxnSpPr>
        <xdr:cNvPr id="79" name="直線コネクタ 78"/>
        <xdr:cNvCxnSpPr/>
      </xdr:nvCxnSpPr>
      <xdr:spPr>
        <a:xfrm>
          <a:off x="2908300" y="68166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130084</xdr:rowOff>
    </xdr:to>
    <xdr:cxnSp macro="">
      <xdr:nvCxnSpPr>
        <xdr:cNvPr id="81" name="直線コネクタ 80"/>
        <xdr:cNvCxnSpPr/>
      </xdr:nvCxnSpPr>
      <xdr:spPr>
        <a:xfrm>
          <a:off x="2019300" y="67856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6" name="n_1mainValue【道路】&#10;有形固定資産減価償却率"/>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7"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88" name="n_3mainValue【道路】&#10;有形固定資産減価償却率"/>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160215</xdr:rowOff>
    </xdr:from>
    <xdr:to>
      <xdr:col>55</xdr:col>
      <xdr:colOff>50800</xdr:colOff>
      <xdr:row>41</xdr:row>
      <xdr:rowOff>90365</xdr:rowOff>
    </xdr:to>
    <xdr:sp macro="" textlink="">
      <xdr:nvSpPr>
        <xdr:cNvPr id="128" name="楕円 127"/>
        <xdr:cNvSpPr/>
      </xdr:nvSpPr>
      <xdr:spPr>
        <a:xfrm>
          <a:off x="10426700" y="70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11642</xdr:rowOff>
    </xdr:from>
    <xdr:ext cx="534377" cy="259045"/>
    <xdr:sp macro="" textlink="">
      <xdr:nvSpPr>
        <xdr:cNvPr id="129" name="【道路】&#10;一人当たり延長該当値テキスト"/>
        <xdr:cNvSpPr txBox="1"/>
      </xdr:nvSpPr>
      <xdr:spPr>
        <a:xfrm>
          <a:off x="10515600" y="68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163488</xdr:rowOff>
    </xdr:from>
    <xdr:to>
      <xdr:col>50</xdr:col>
      <xdr:colOff>165100</xdr:colOff>
      <xdr:row>41</xdr:row>
      <xdr:rowOff>93638</xdr:rowOff>
    </xdr:to>
    <xdr:sp macro="" textlink="">
      <xdr:nvSpPr>
        <xdr:cNvPr id="130" name="楕円 129"/>
        <xdr:cNvSpPr/>
      </xdr:nvSpPr>
      <xdr:spPr>
        <a:xfrm>
          <a:off x="9588500" y="70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39565</xdr:rowOff>
    </xdr:from>
    <xdr:to>
      <xdr:col>55</xdr:col>
      <xdr:colOff>0</xdr:colOff>
      <xdr:row>41</xdr:row>
      <xdr:rowOff>42838</xdr:rowOff>
    </xdr:to>
    <xdr:cxnSp macro="">
      <xdr:nvCxnSpPr>
        <xdr:cNvPr id="131" name="直線コネクタ 130"/>
        <xdr:cNvCxnSpPr/>
      </xdr:nvCxnSpPr>
      <xdr:spPr>
        <a:xfrm flipV="1">
          <a:off x="9639300" y="7069015"/>
          <a:ext cx="8382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169702</xdr:rowOff>
    </xdr:from>
    <xdr:to>
      <xdr:col>46</xdr:col>
      <xdr:colOff>38100</xdr:colOff>
      <xdr:row>41</xdr:row>
      <xdr:rowOff>99852</xdr:rowOff>
    </xdr:to>
    <xdr:sp macro="" textlink="">
      <xdr:nvSpPr>
        <xdr:cNvPr id="132" name="楕円 131"/>
        <xdr:cNvSpPr/>
      </xdr:nvSpPr>
      <xdr:spPr>
        <a:xfrm>
          <a:off x="8699500" y="70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42838</xdr:rowOff>
    </xdr:from>
    <xdr:to>
      <xdr:col>50</xdr:col>
      <xdr:colOff>114300</xdr:colOff>
      <xdr:row>41</xdr:row>
      <xdr:rowOff>49052</xdr:rowOff>
    </xdr:to>
    <xdr:cxnSp macro="">
      <xdr:nvCxnSpPr>
        <xdr:cNvPr id="133" name="直線コネクタ 132"/>
        <xdr:cNvCxnSpPr/>
      </xdr:nvCxnSpPr>
      <xdr:spPr>
        <a:xfrm flipV="1">
          <a:off x="8750300" y="7072288"/>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154994</xdr:rowOff>
    </xdr:from>
    <xdr:to>
      <xdr:col>41</xdr:col>
      <xdr:colOff>101600</xdr:colOff>
      <xdr:row>41</xdr:row>
      <xdr:rowOff>85144</xdr:rowOff>
    </xdr:to>
    <xdr:sp macro="" textlink="">
      <xdr:nvSpPr>
        <xdr:cNvPr id="134" name="楕円 133"/>
        <xdr:cNvSpPr/>
      </xdr:nvSpPr>
      <xdr:spPr>
        <a:xfrm>
          <a:off x="7810500" y="70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34344</xdr:rowOff>
    </xdr:from>
    <xdr:to>
      <xdr:col>45</xdr:col>
      <xdr:colOff>177800</xdr:colOff>
      <xdr:row>41</xdr:row>
      <xdr:rowOff>49052</xdr:rowOff>
    </xdr:to>
    <xdr:cxnSp macro="">
      <xdr:nvCxnSpPr>
        <xdr:cNvPr id="135" name="直線コネクタ 134"/>
        <xdr:cNvCxnSpPr/>
      </xdr:nvCxnSpPr>
      <xdr:spPr>
        <a:xfrm>
          <a:off x="7861300" y="7063794"/>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110165</xdr:rowOff>
    </xdr:from>
    <xdr:ext cx="534377" cy="259045"/>
    <xdr:sp macro="" textlink="">
      <xdr:nvSpPr>
        <xdr:cNvPr id="140" name="n_1mainValue【道路】&#10;一人当たり延長"/>
        <xdr:cNvSpPr txBox="1"/>
      </xdr:nvSpPr>
      <xdr:spPr>
        <a:xfrm>
          <a:off x="9359411" y="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90979</xdr:rowOff>
    </xdr:from>
    <xdr:ext cx="534377" cy="259045"/>
    <xdr:sp macro="" textlink="">
      <xdr:nvSpPr>
        <xdr:cNvPr id="141" name="n_2mainValue【道路】&#10;一人当たり延長"/>
        <xdr:cNvSpPr txBox="1"/>
      </xdr:nvSpPr>
      <xdr:spPr>
        <a:xfrm>
          <a:off x="8483111" y="7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101671</xdr:rowOff>
    </xdr:from>
    <xdr:ext cx="534377" cy="259045"/>
    <xdr:sp macro="" textlink="">
      <xdr:nvSpPr>
        <xdr:cNvPr id="142" name="n_3mainValue【道路】&#10;一人当たり延長"/>
        <xdr:cNvSpPr txBox="1"/>
      </xdr:nvSpPr>
      <xdr:spPr>
        <a:xfrm>
          <a:off x="7594111" y="67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4" name="楕円 183"/>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5"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86" name="楕円 185"/>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142059</xdr:rowOff>
    </xdr:to>
    <xdr:cxnSp macro="">
      <xdr:nvCxnSpPr>
        <xdr:cNvPr id="187" name="直線コネクタ 186"/>
        <xdr:cNvCxnSpPr/>
      </xdr:nvCxnSpPr>
      <xdr:spPr>
        <a:xfrm flipV="1">
          <a:off x="3797300" y="104257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88" name="楕円 187"/>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142059</xdr:rowOff>
    </xdr:to>
    <xdr:cxnSp macro="">
      <xdr:nvCxnSpPr>
        <xdr:cNvPr id="189" name="直線コネクタ 188"/>
        <xdr:cNvCxnSpPr/>
      </xdr:nvCxnSpPr>
      <xdr:spPr>
        <a:xfrm>
          <a:off x="2908300" y="1042252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0" name="楕円 189"/>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135527</xdr:rowOff>
    </xdr:to>
    <xdr:cxnSp macro="">
      <xdr:nvCxnSpPr>
        <xdr:cNvPr id="191" name="直線コネクタ 190"/>
        <xdr:cNvCxnSpPr/>
      </xdr:nvCxnSpPr>
      <xdr:spPr>
        <a:xfrm>
          <a:off x="2019300" y="104045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196" name="n_1mainValue【橋りょう・トンネル】&#10;有形固定資産減価償却率"/>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197" name="n_2main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8" name="n_3main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101223</xdr:rowOff>
    </xdr:from>
    <xdr:to>
      <xdr:col>55</xdr:col>
      <xdr:colOff>50800</xdr:colOff>
      <xdr:row>64</xdr:row>
      <xdr:rowOff>31373</xdr:rowOff>
    </xdr:to>
    <xdr:sp macro="" textlink="">
      <xdr:nvSpPr>
        <xdr:cNvPr id="238" name="楕円 237"/>
        <xdr:cNvSpPr/>
      </xdr:nvSpPr>
      <xdr:spPr>
        <a:xfrm>
          <a:off x="10426700" y="10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106135</xdr:rowOff>
    </xdr:from>
    <xdr:to>
      <xdr:col>50</xdr:col>
      <xdr:colOff>165100</xdr:colOff>
      <xdr:row>64</xdr:row>
      <xdr:rowOff>36285</xdr:rowOff>
    </xdr:to>
    <xdr:sp macro="" textlink="">
      <xdr:nvSpPr>
        <xdr:cNvPr id="240" name="楕円 239"/>
        <xdr:cNvSpPr/>
      </xdr:nvSpPr>
      <xdr:spPr>
        <a:xfrm>
          <a:off x="9588500" y="109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152023</xdr:rowOff>
    </xdr:from>
    <xdr:to>
      <xdr:col>55</xdr:col>
      <xdr:colOff>0</xdr:colOff>
      <xdr:row>63</xdr:row>
      <xdr:rowOff>156935</xdr:rowOff>
    </xdr:to>
    <xdr:cxnSp macro="">
      <xdr:nvCxnSpPr>
        <xdr:cNvPr id="241" name="直線コネクタ 240"/>
        <xdr:cNvCxnSpPr/>
      </xdr:nvCxnSpPr>
      <xdr:spPr>
        <a:xfrm flipV="1">
          <a:off x="9639300" y="10953373"/>
          <a:ext cx="838200" cy="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110871</xdr:rowOff>
    </xdr:from>
    <xdr:to>
      <xdr:col>46</xdr:col>
      <xdr:colOff>38100</xdr:colOff>
      <xdr:row>64</xdr:row>
      <xdr:rowOff>41021</xdr:rowOff>
    </xdr:to>
    <xdr:sp macro="" textlink="">
      <xdr:nvSpPr>
        <xdr:cNvPr id="242" name="楕円 241"/>
        <xdr:cNvSpPr/>
      </xdr:nvSpPr>
      <xdr:spPr>
        <a:xfrm>
          <a:off x="8699500" y="109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156935</xdr:rowOff>
    </xdr:from>
    <xdr:to>
      <xdr:col>50</xdr:col>
      <xdr:colOff>114300</xdr:colOff>
      <xdr:row>63</xdr:row>
      <xdr:rowOff>161671</xdr:rowOff>
    </xdr:to>
    <xdr:cxnSp macro="">
      <xdr:nvCxnSpPr>
        <xdr:cNvPr id="243" name="直線コネクタ 242"/>
        <xdr:cNvCxnSpPr/>
      </xdr:nvCxnSpPr>
      <xdr:spPr>
        <a:xfrm flipV="1">
          <a:off x="8750300" y="1095828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113023</xdr:rowOff>
    </xdr:from>
    <xdr:to>
      <xdr:col>41</xdr:col>
      <xdr:colOff>101600</xdr:colOff>
      <xdr:row>64</xdr:row>
      <xdr:rowOff>43173</xdr:rowOff>
    </xdr:to>
    <xdr:sp macro="" textlink="">
      <xdr:nvSpPr>
        <xdr:cNvPr id="244" name="楕円 243"/>
        <xdr:cNvSpPr/>
      </xdr:nvSpPr>
      <xdr:spPr>
        <a:xfrm>
          <a:off x="7810500" y="109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161671</xdr:rowOff>
    </xdr:from>
    <xdr:to>
      <xdr:col>45</xdr:col>
      <xdr:colOff>177800</xdr:colOff>
      <xdr:row>63</xdr:row>
      <xdr:rowOff>163823</xdr:rowOff>
    </xdr:to>
    <xdr:cxnSp macro="">
      <xdr:nvCxnSpPr>
        <xdr:cNvPr id="245" name="直線コネクタ 244"/>
        <xdr:cNvCxnSpPr/>
      </xdr:nvCxnSpPr>
      <xdr:spPr>
        <a:xfrm flipV="1">
          <a:off x="7861300" y="10963021"/>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52812</xdr:rowOff>
    </xdr:from>
    <xdr:ext cx="690189" cy="259045"/>
    <xdr:sp macro="" textlink="">
      <xdr:nvSpPr>
        <xdr:cNvPr id="250" name="n_1mainValue【橋りょう・トンネル】&#10;一人当たり有形固定資産（償却資産）額"/>
        <xdr:cNvSpPr txBox="1"/>
      </xdr:nvSpPr>
      <xdr:spPr>
        <a:xfrm>
          <a:off x="9281505" y="10682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57548</xdr:rowOff>
    </xdr:from>
    <xdr:ext cx="690189" cy="259045"/>
    <xdr:sp macro="" textlink="">
      <xdr:nvSpPr>
        <xdr:cNvPr id="251" name="n_2mainValue【橋りょう・トンネル】&#10;一人当たり有形固定資産（償却資産）額"/>
        <xdr:cNvSpPr txBox="1"/>
      </xdr:nvSpPr>
      <xdr:spPr>
        <a:xfrm>
          <a:off x="8405205" y="10687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59700</xdr:rowOff>
    </xdr:from>
    <xdr:ext cx="690189" cy="259045"/>
    <xdr:sp macro="" textlink="">
      <xdr:nvSpPr>
        <xdr:cNvPr id="252" name="n_3mainValue【橋りょう・トンネル】&#10;一人当たり有形固定資産（償却資産）額"/>
        <xdr:cNvSpPr txBox="1"/>
      </xdr:nvSpPr>
      <xdr:spPr>
        <a:xfrm>
          <a:off x="7516205" y="10689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293" name="楕円 292"/>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294"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95" name="楕円 294"/>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64770</xdr:rowOff>
    </xdr:to>
    <xdr:cxnSp macro="">
      <xdr:nvCxnSpPr>
        <xdr:cNvPr id="296" name="直線コネクタ 295"/>
        <xdr:cNvCxnSpPr/>
      </xdr:nvCxnSpPr>
      <xdr:spPr>
        <a:xfrm>
          <a:off x="3797300" y="14439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297" name="楕円 296"/>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38100</xdr:rowOff>
    </xdr:to>
    <xdr:cxnSp macro="">
      <xdr:nvCxnSpPr>
        <xdr:cNvPr id="298" name="直線コネクタ 297"/>
        <xdr:cNvCxnSpPr/>
      </xdr:nvCxnSpPr>
      <xdr:spPr>
        <a:xfrm>
          <a:off x="2908300" y="14407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299" name="楕円 298"/>
        <xdr:cNvSpPr/>
      </xdr:nvSpPr>
      <xdr:spPr>
        <a:xfrm>
          <a:off x="196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84</xdr:row>
      <xdr:rowOff>5714</xdr:rowOff>
    </xdr:to>
    <xdr:cxnSp macro="">
      <xdr:nvCxnSpPr>
        <xdr:cNvPr id="300" name="直線コネクタ 299"/>
        <xdr:cNvCxnSpPr/>
      </xdr:nvCxnSpPr>
      <xdr:spPr>
        <a:xfrm>
          <a:off x="2019300" y="1436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05" name="n_1mainValue【公営住宅】&#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06"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07" name="n_3mainValue【公営住宅】&#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120574</xdr:rowOff>
    </xdr:from>
    <xdr:to>
      <xdr:col>55</xdr:col>
      <xdr:colOff>50800</xdr:colOff>
      <xdr:row>85</xdr:row>
      <xdr:rowOff>50724</xdr:rowOff>
    </xdr:to>
    <xdr:sp macro="" textlink="">
      <xdr:nvSpPr>
        <xdr:cNvPr id="347" name="楕円 346"/>
        <xdr:cNvSpPr/>
      </xdr:nvSpPr>
      <xdr:spPr>
        <a:xfrm>
          <a:off x="10426700" y="145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143451</xdr:rowOff>
    </xdr:from>
    <xdr:ext cx="469744" cy="259045"/>
    <xdr:sp macro="" textlink="">
      <xdr:nvSpPr>
        <xdr:cNvPr id="348" name="【公営住宅】&#10;一人当たり面積該当値テキスト"/>
        <xdr:cNvSpPr txBox="1"/>
      </xdr:nvSpPr>
      <xdr:spPr>
        <a:xfrm>
          <a:off x="10515600" y="143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126061</xdr:rowOff>
    </xdr:from>
    <xdr:to>
      <xdr:col>50</xdr:col>
      <xdr:colOff>165100</xdr:colOff>
      <xdr:row>85</xdr:row>
      <xdr:rowOff>56211</xdr:rowOff>
    </xdr:to>
    <xdr:sp macro="" textlink="">
      <xdr:nvSpPr>
        <xdr:cNvPr id="349" name="楕円 348"/>
        <xdr:cNvSpPr/>
      </xdr:nvSpPr>
      <xdr:spPr>
        <a:xfrm>
          <a:off x="9588500" y="145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171374</xdr:rowOff>
    </xdr:from>
    <xdr:to>
      <xdr:col>55</xdr:col>
      <xdr:colOff>0</xdr:colOff>
      <xdr:row>85</xdr:row>
      <xdr:rowOff>5411</xdr:rowOff>
    </xdr:to>
    <xdr:cxnSp macro="">
      <xdr:nvCxnSpPr>
        <xdr:cNvPr id="350" name="直線コネクタ 349"/>
        <xdr:cNvCxnSpPr/>
      </xdr:nvCxnSpPr>
      <xdr:spPr>
        <a:xfrm flipV="1">
          <a:off x="9639300" y="1457317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129527</xdr:rowOff>
    </xdr:from>
    <xdr:to>
      <xdr:col>46</xdr:col>
      <xdr:colOff>38100</xdr:colOff>
      <xdr:row>85</xdr:row>
      <xdr:rowOff>59677</xdr:rowOff>
    </xdr:to>
    <xdr:sp macro="" textlink="">
      <xdr:nvSpPr>
        <xdr:cNvPr id="351" name="楕円 350"/>
        <xdr:cNvSpPr/>
      </xdr:nvSpPr>
      <xdr:spPr>
        <a:xfrm>
          <a:off x="8699500" y="14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5411</xdr:rowOff>
    </xdr:from>
    <xdr:to>
      <xdr:col>50</xdr:col>
      <xdr:colOff>114300</xdr:colOff>
      <xdr:row>85</xdr:row>
      <xdr:rowOff>8877</xdr:rowOff>
    </xdr:to>
    <xdr:cxnSp macro="">
      <xdr:nvCxnSpPr>
        <xdr:cNvPr id="352" name="直線コネクタ 351"/>
        <xdr:cNvCxnSpPr/>
      </xdr:nvCxnSpPr>
      <xdr:spPr>
        <a:xfrm flipV="1">
          <a:off x="8750300" y="14578661"/>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133565</xdr:rowOff>
    </xdr:from>
    <xdr:to>
      <xdr:col>41</xdr:col>
      <xdr:colOff>101600</xdr:colOff>
      <xdr:row>85</xdr:row>
      <xdr:rowOff>63715</xdr:rowOff>
    </xdr:to>
    <xdr:sp macro="" textlink="">
      <xdr:nvSpPr>
        <xdr:cNvPr id="353" name="楕円 352"/>
        <xdr:cNvSpPr/>
      </xdr:nvSpPr>
      <xdr:spPr>
        <a:xfrm>
          <a:off x="7810500" y="14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xdr:rowOff>
    </xdr:from>
    <xdr:to>
      <xdr:col>45</xdr:col>
      <xdr:colOff>177800</xdr:colOff>
      <xdr:row>85</xdr:row>
      <xdr:rowOff>12915</xdr:rowOff>
    </xdr:to>
    <xdr:cxnSp macro="">
      <xdr:nvCxnSpPr>
        <xdr:cNvPr id="354" name="直線コネクタ 353"/>
        <xdr:cNvCxnSpPr/>
      </xdr:nvCxnSpPr>
      <xdr:spPr>
        <a:xfrm flipV="1">
          <a:off x="7861300" y="1458212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72738</xdr:rowOff>
    </xdr:from>
    <xdr:ext cx="469744" cy="259045"/>
    <xdr:sp macro="" textlink="">
      <xdr:nvSpPr>
        <xdr:cNvPr id="359" name="n_1mainValue【公営住宅】&#10;一人当たり面積"/>
        <xdr:cNvSpPr txBox="1"/>
      </xdr:nvSpPr>
      <xdr:spPr>
        <a:xfrm>
          <a:off x="9391727" y="143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76204</xdr:rowOff>
    </xdr:from>
    <xdr:ext cx="469744" cy="259045"/>
    <xdr:sp macro="" textlink="">
      <xdr:nvSpPr>
        <xdr:cNvPr id="360" name="n_2mainValue【公営住宅】&#10;一人当たり面積"/>
        <xdr:cNvSpPr txBox="1"/>
      </xdr:nvSpPr>
      <xdr:spPr>
        <a:xfrm>
          <a:off x="8515427" y="1430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80242</xdr:rowOff>
    </xdr:from>
    <xdr:ext cx="469744" cy="259045"/>
    <xdr:sp macro="" textlink="">
      <xdr:nvSpPr>
        <xdr:cNvPr id="361" name="n_3mainValue【公営住宅】&#10;一人当たり面積"/>
        <xdr:cNvSpPr txBox="1"/>
      </xdr:nvSpPr>
      <xdr:spPr>
        <a:xfrm>
          <a:off x="7626427" y="14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164193</xdr:rowOff>
    </xdr:from>
    <xdr:to>
      <xdr:col>85</xdr:col>
      <xdr:colOff>177800</xdr:colOff>
      <xdr:row>42</xdr:row>
      <xdr:rowOff>94343</xdr:rowOff>
    </xdr:to>
    <xdr:sp macro="" textlink="">
      <xdr:nvSpPr>
        <xdr:cNvPr id="419" name="楕円 418"/>
        <xdr:cNvSpPr/>
      </xdr:nvSpPr>
      <xdr:spPr>
        <a:xfrm>
          <a:off x="16268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79120</xdr:rowOff>
    </xdr:from>
    <xdr:ext cx="405111" cy="259045"/>
    <xdr:sp macro="" textlink="">
      <xdr:nvSpPr>
        <xdr:cNvPr id="420" name="【認定こども園・幼稚園・保育所】&#10;有形固定資産減価償却率該当値テキスト"/>
        <xdr:cNvSpPr txBox="1"/>
      </xdr:nvSpPr>
      <xdr:spPr>
        <a:xfrm>
          <a:off x="16357600" y="71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421" name="楕円 420"/>
        <xdr:cNvSpPr/>
      </xdr:nvSpPr>
      <xdr:spPr>
        <a:xfrm>
          <a:off x="15430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40277</xdr:rowOff>
    </xdr:from>
    <xdr:to>
      <xdr:col>85</xdr:col>
      <xdr:colOff>127000</xdr:colOff>
      <xdr:row>42</xdr:row>
      <xdr:rowOff>43543</xdr:rowOff>
    </xdr:to>
    <xdr:cxnSp macro="">
      <xdr:nvCxnSpPr>
        <xdr:cNvPr id="422" name="直線コネクタ 421"/>
        <xdr:cNvCxnSpPr/>
      </xdr:nvCxnSpPr>
      <xdr:spPr>
        <a:xfrm>
          <a:off x="15481300" y="72411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xdr:rowOff>
    </xdr:from>
    <xdr:to>
      <xdr:col>76</xdr:col>
      <xdr:colOff>165100</xdr:colOff>
      <xdr:row>42</xdr:row>
      <xdr:rowOff>104140</xdr:rowOff>
    </xdr:to>
    <xdr:sp macro="" textlink="">
      <xdr:nvSpPr>
        <xdr:cNvPr id="423" name="楕円 422"/>
        <xdr:cNvSpPr/>
      </xdr:nvSpPr>
      <xdr:spPr>
        <a:xfrm>
          <a:off x="14541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53340</xdr:rowOff>
    </xdr:to>
    <xdr:cxnSp macro="">
      <xdr:nvCxnSpPr>
        <xdr:cNvPr id="424" name="直線コネクタ 423"/>
        <xdr:cNvCxnSpPr/>
      </xdr:nvCxnSpPr>
      <xdr:spPr>
        <a:xfrm flipV="1">
          <a:off x="14592300" y="72411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28666</xdr:rowOff>
    </xdr:from>
    <xdr:to>
      <xdr:col>72</xdr:col>
      <xdr:colOff>38100</xdr:colOff>
      <xdr:row>42</xdr:row>
      <xdr:rowOff>130266</xdr:rowOff>
    </xdr:to>
    <xdr:sp macro="" textlink="">
      <xdr:nvSpPr>
        <xdr:cNvPr id="425" name="楕円 424"/>
        <xdr:cNvSpPr/>
      </xdr:nvSpPr>
      <xdr:spPr>
        <a:xfrm>
          <a:off x="13652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53340</xdr:rowOff>
    </xdr:from>
    <xdr:to>
      <xdr:col>76</xdr:col>
      <xdr:colOff>114300</xdr:colOff>
      <xdr:row>42</xdr:row>
      <xdr:rowOff>79466</xdr:rowOff>
    </xdr:to>
    <xdr:cxnSp macro="">
      <xdr:nvCxnSpPr>
        <xdr:cNvPr id="426" name="直線コネクタ 425"/>
        <xdr:cNvCxnSpPr/>
      </xdr:nvCxnSpPr>
      <xdr:spPr>
        <a:xfrm flipV="1">
          <a:off x="13703300" y="72542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431" name="n_1mainValue【認定こども園・幼稚園・保育所】&#10;有形固定資産減価償却率"/>
        <xdr:cNvSpPr txBox="1"/>
      </xdr:nvSpPr>
      <xdr:spPr>
        <a:xfrm>
          <a:off x="15266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95267</xdr:rowOff>
    </xdr:from>
    <xdr:ext cx="405111" cy="259045"/>
    <xdr:sp macro="" textlink="">
      <xdr:nvSpPr>
        <xdr:cNvPr id="432" name="n_2mainValue【認定こども園・幼稚園・保育所】&#10;有形固定資産減価償却率"/>
        <xdr:cNvSpPr txBox="1"/>
      </xdr:nvSpPr>
      <xdr:spPr>
        <a:xfrm>
          <a:off x="14389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121393</xdr:rowOff>
    </xdr:from>
    <xdr:ext cx="405111" cy="259045"/>
    <xdr:sp macro="" textlink="">
      <xdr:nvSpPr>
        <xdr:cNvPr id="433" name="n_3mainValue【認定こども園・幼稚園・保育所】&#10;有形固定資産減価償却率"/>
        <xdr:cNvSpPr txBox="1"/>
      </xdr:nvSpPr>
      <xdr:spPr>
        <a:xfrm>
          <a:off x="13500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1" name="楕円 470"/>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72"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129184</xdr:rowOff>
    </xdr:from>
    <xdr:to>
      <xdr:col>112</xdr:col>
      <xdr:colOff>38100</xdr:colOff>
      <xdr:row>40</xdr:row>
      <xdr:rowOff>59334</xdr:rowOff>
    </xdr:to>
    <xdr:sp macro="" textlink="">
      <xdr:nvSpPr>
        <xdr:cNvPr id="473" name="楕円 472"/>
        <xdr:cNvSpPr/>
      </xdr:nvSpPr>
      <xdr:spPr>
        <a:xfrm>
          <a:off x="21272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8534</xdr:rowOff>
    </xdr:to>
    <xdr:cxnSp macro="">
      <xdr:nvCxnSpPr>
        <xdr:cNvPr id="474" name="直線コネクタ 473"/>
        <xdr:cNvCxnSpPr/>
      </xdr:nvCxnSpPr>
      <xdr:spPr>
        <a:xfrm flipV="1">
          <a:off x="21323300" y="686104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138329</xdr:rowOff>
    </xdr:from>
    <xdr:to>
      <xdr:col>107</xdr:col>
      <xdr:colOff>101600</xdr:colOff>
      <xdr:row>40</xdr:row>
      <xdr:rowOff>68479</xdr:rowOff>
    </xdr:to>
    <xdr:sp macro="" textlink="">
      <xdr:nvSpPr>
        <xdr:cNvPr id="475" name="楕円 474"/>
        <xdr:cNvSpPr/>
      </xdr:nvSpPr>
      <xdr:spPr>
        <a:xfrm>
          <a:off x="20383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xdr:rowOff>
    </xdr:from>
    <xdr:to>
      <xdr:col>111</xdr:col>
      <xdr:colOff>177800</xdr:colOff>
      <xdr:row>40</xdr:row>
      <xdr:rowOff>17679</xdr:rowOff>
    </xdr:to>
    <xdr:cxnSp macro="">
      <xdr:nvCxnSpPr>
        <xdr:cNvPr id="476" name="直線コネクタ 475"/>
        <xdr:cNvCxnSpPr/>
      </xdr:nvCxnSpPr>
      <xdr:spPr>
        <a:xfrm flipV="1">
          <a:off x="20434300" y="686653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77" name="楕円 476"/>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17679</xdr:rowOff>
    </xdr:from>
    <xdr:to>
      <xdr:col>107</xdr:col>
      <xdr:colOff>50800</xdr:colOff>
      <xdr:row>40</xdr:row>
      <xdr:rowOff>21336</xdr:rowOff>
    </xdr:to>
    <xdr:cxnSp macro="">
      <xdr:nvCxnSpPr>
        <xdr:cNvPr id="478" name="直線コネクタ 477"/>
        <xdr:cNvCxnSpPr/>
      </xdr:nvCxnSpPr>
      <xdr:spPr>
        <a:xfrm flipV="1">
          <a:off x="19545300" y="68756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50461</xdr:rowOff>
    </xdr:from>
    <xdr:ext cx="469744" cy="259045"/>
    <xdr:sp macro="" textlink="">
      <xdr:nvSpPr>
        <xdr:cNvPr id="483" name="n_1mainValue【認定こども園・幼稚園・保育所】&#10;一人当たり面積"/>
        <xdr:cNvSpPr txBox="1"/>
      </xdr:nvSpPr>
      <xdr:spPr>
        <a:xfrm>
          <a:off x="21075727" y="69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59606</xdr:rowOff>
    </xdr:from>
    <xdr:ext cx="469744" cy="259045"/>
    <xdr:sp macro="" textlink="">
      <xdr:nvSpPr>
        <xdr:cNvPr id="484" name="n_2mainValue【認定こども園・幼稚園・保育所】&#10;一人当たり面積"/>
        <xdr:cNvSpPr txBox="1"/>
      </xdr:nvSpPr>
      <xdr:spPr>
        <a:xfrm>
          <a:off x="20199427"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485"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163104</xdr:rowOff>
    </xdr:from>
    <xdr:to>
      <xdr:col>85</xdr:col>
      <xdr:colOff>177800</xdr:colOff>
      <xdr:row>59</xdr:row>
      <xdr:rowOff>93254</xdr:rowOff>
    </xdr:to>
    <xdr:sp macro="" textlink="">
      <xdr:nvSpPr>
        <xdr:cNvPr id="527" name="楕円 526"/>
        <xdr:cNvSpPr/>
      </xdr:nvSpPr>
      <xdr:spPr>
        <a:xfrm>
          <a:off x="16268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14531</xdr:rowOff>
    </xdr:from>
    <xdr:ext cx="405111" cy="259045"/>
    <xdr:sp macro="" textlink="">
      <xdr:nvSpPr>
        <xdr:cNvPr id="528" name="【学校施設】&#10;有形固定資産減価償却率該当値テキスト"/>
        <xdr:cNvSpPr txBox="1"/>
      </xdr:nvSpPr>
      <xdr:spPr>
        <a:xfrm>
          <a:off x="16357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529" name="楕円 528"/>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42454</xdr:rowOff>
    </xdr:to>
    <xdr:cxnSp macro="">
      <xdr:nvCxnSpPr>
        <xdr:cNvPr id="530" name="直線コネクタ 529"/>
        <xdr:cNvCxnSpPr/>
      </xdr:nvCxnSpPr>
      <xdr:spPr>
        <a:xfrm>
          <a:off x="15481300" y="101204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531" name="楕円 530"/>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4899</xdr:rowOff>
    </xdr:to>
    <xdr:cxnSp macro="">
      <xdr:nvCxnSpPr>
        <xdr:cNvPr id="532" name="直線コネクタ 531"/>
        <xdr:cNvCxnSpPr/>
      </xdr:nvCxnSpPr>
      <xdr:spPr>
        <a:xfrm>
          <a:off x="14592300" y="100779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39007</xdr:rowOff>
    </xdr:from>
    <xdr:to>
      <xdr:col>72</xdr:col>
      <xdr:colOff>38100</xdr:colOff>
      <xdr:row>58</xdr:row>
      <xdr:rowOff>140607</xdr:rowOff>
    </xdr:to>
    <xdr:sp macro="" textlink="">
      <xdr:nvSpPr>
        <xdr:cNvPr id="533" name="楕円 532"/>
        <xdr:cNvSpPr/>
      </xdr:nvSpPr>
      <xdr:spPr>
        <a:xfrm>
          <a:off x="13652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133894</xdr:rowOff>
    </xdr:to>
    <xdr:cxnSp macro="">
      <xdr:nvCxnSpPr>
        <xdr:cNvPr id="534" name="直線コネクタ 533"/>
        <xdr:cNvCxnSpPr/>
      </xdr:nvCxnSpPr>
      <xdr:spPr>
        <a:xfrm>
          <a:off x="13703300" y="100339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5"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6"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539" name="n_1mainValue【学校施設】&#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540" name="n_2mainValue【学校施設】&#10;有形固定資産減価償却率"/>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157134</xdr:rowOff>
    </xdr:from>
    <xdr:ext cx="405111" cy="259045"/>
    <xdr:sp macro="" textlink="">
      <xdr:nvSpPr>
        <xdr:cNvPr id="541" name="n_3mainValue【学校施設】&#10;有形固定資産減価償却率"/>
        <xdr:cNvSpPr txBox="1"/>
      </xdr:nvSpPr>
      <xdr:spPr>
        <a:xfrm>
          <a:off x="13500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121466</xdr:rowOff>
    </xdr:from>
    <xdr:to>
      <xdr:col>116</xdr:col>
      <xdr:colOff>114300</xdr:colOff>
      <xdr:row>64</xdr:row>
      <xdr:rowOff>51616</xdr:rowOff>
    </xdr:to>
    <xdr:sp macro="" textlink="">
      <xdr:nvSpPr>
        <xdr:cNvPr id="583" name="楕円 582"/>
        <xdr:cNvSpPr/>
      </xdr:nvSpPr>
      <xdr:spPr>
        <a:xfrm>
          <a:off x="22110700" y="109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123981</xdr:rowOff>
    </xdr:from>
    <xdr:to>
      <xdr:col>112</xdr:col>
      <xdr:colOff>38100</xdr:colOff>
      <xdr:row>64</xdr:row>
      <xdr:rowOff>54131</xdr:rowOff>
    </xdr:to>
    <xdr:sp macro="" textlink="">
      <xdr:nvSpPr>
        <xdr:cNvPr id="585" name="楕円 584"/>
        <xdr:cNvSpPr/>
      </xdr:nvSpPr>
      <xdr:spPr>
        <a:xfrm>
          <a:off x="21272500" y="109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816</xdr:rowOff>
    </xdr:from>
    <xdr:to>
      <xdr:col>116</xdr:col>
      <xdr:colOff>63500</xdr:colOff>
      <xdr:row>64</xdr:row>
      <xdr:rowOff>3331</xdr:rowOff>
    </xdr:to>
    <xdr:cxnSp macro="">
      <xdr:nvCxnSpPr>
        <xdr:cNvPr id="586" name="直線コネクタ 585"/>
        <xdr:cNvCxnSpPr/>
      </xdr:nvCxnSpPr>
      <xdr:spPr>
        <a:xfrm flipV="1">
          <a:off x="21323300" y="1097361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127835</xdr:rowOff>
    </xdr:from>
    <xdr:to>
      <xdr:col>107</xdr:col>
      <xdr:colOff>101600</xdr:colOff>
      <xdr:row>64</xdr:row>
      <xdr:rowOff>57985</xdr:rowOff>
    </xdr:to>
    <xdr:sp macro="" textlink="">
      <xdr:nvSpPr>
        <xdr:cNvPr id="587" name="楕円 586"/>
        <xdr:cNvSpPr/>
      </xdr:nvSpPr>
      <xdr:spPr>
        <a:xfrm>
          <a:off x="20383500" y="109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3331</xdr:rowOff>
    </xdr:from>
    <xdr:to>
      <xdr:col>111</xdr:col>
      <xdr:colOff>177800</xdr:colOff>
      <xdr:row>64</xdr:row>
      <xdr:rowOff>7185</xdr:rowOff>
    </xdr:to>
    <xdr:cxnSp macro="">
      <xdr:nvCxnSpPr>
        <xdr:cNvPr id="588" name="直線コネクタ 587"/>
        <xdr:cNvCxnSpPr/>
      </xdr:nvCxnSpPr>
      <xdr:spPr>
        <a:xfrm flipV="1">
          <a:off x="20434300" y="1097613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129663</xdr:rowOff>
    </xdr:from>
    <xdr:to>
      <xdr:col>102</xdr:col>
      <xdr:colOff>165100</xdr:colOff>
      <xdr:row>64</xdr:row>
      <xdr:rowOff>59813</xdr:rowOff>
    </xdr:to>
    <xdr:sp macro="" textlink="">
      <xdr:nvSpPr>
        <xdr:cNvPr id="589" name="楕円 588"/>
        <xdr:cNvSpPr/>
      </xdr:nvSpPr>
      <xdr:spPr>
        <a:xfrm>
          <a:off x="19494500" y="109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7185</xdr:rowOff>
    </xdr:from>
    <xdr:to>
      <xdr:col>107</xdr:col>
      <xdr:colOff>50800</xdr:colOff>
      <xdr:row>64</xdr:row>
      <xdr:rowOff>9013</xdr:rowOff>
    </xdr:to>
    <xdr:cxnSp macro="">
      <xdr:nvCxnSpPr>
        <xdr:cNvPr id="590" name="直線コネクタ 589"/>
        <xdr:cNvCxnSpPr/>
      </xdr:nvCxnSpPr>
      <xdr:spPr>
        <a:xfrm flipV="1">
          <a:off x="19545300" y="1097998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45258</xdr:rowOff>
    </xdr:from>
    <xdr:ext cx="469744" cy="259045"/>
    <xdr:sp macro="" textlink="">
      <xdr:nvSpPr>
        <xdr:cNvPr id="595" name="n_1mainValue【学校施設】&#10;一人当たり面積"/>
        <xdr:cNvSpPr txBox="1"/>
      </xdr:nvSpPr>
      <xdr:spPr>
        <a:xfrm>
          <a:off x="21075727" y="1101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49112</xdr:rowOff>
    </xdr:from>
    <xdr:ext cx="469744" cy="259045"/>
    <xdr:sp macro="" textlink="">
      <xdr:nvSpPr>
        <xdr:cNvPr id="596" name="n_2mainValue【学校施設】&#10;一人当たり面積"/>
        <xdr:cNvSpPr txBox="1"/>
      </xdr:nvSpPr>
      <xdr:spPr>
        <a:xfrm>
          <a:off x="20199427" y="11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50940</xdr:rowOff>
    </xdr:from>
    <xdr:ext cx="469744" cy="259045"/>
    <xdr:sp macro="" textlink="">
      <xdr:nvSpPr>
        <xdr:cNvPr id="597" name="n_3mainValue【学校施設】&#10;一人当たり面積"/>
        <xdr:cNvSpPr txBox="1"/>
      </xdr:nvSpPr>
      <xdr:spPr>
        <a:xfrm>
          <a:off x="19310427" y="110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認定子ども園・保育所では減価償却率は</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％に近い率となっている。雄信内母と子の家は昭和</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年、認定子ども園は昭和</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年建築と</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年以上経過しており、老朽化対策を進めていく必要がある。学校施設では、平成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年に天塩小学校を改築したため減価償却率は</a:t>
          </a:r>
          <a:r>
            <a:rPr kumimoji="1" lang="en-US" altLang="ja-JP" sz="1100" b="0" i="0" baseline="0">
              <a:solidFill>
                <a:schemeClr val="dk1"/>
              </a:solidFill>
              <a:effectLst/>
              <a:latin typeface="+mn-lt"/>
              <a:ea typeface="+mn-ea"/>
              <a:cs typeface="+mn-cs"/>
            </a:rPr>
            <a:t>39.8</a:t>
          </a:r>
          <a:r>
            <a:rPr kumimoji="1" lang="ja-JP" altLang="ja-JP" sz="1100" b="0" i="0" baseline="0">
              <a:solidFill>
                <a:schemeClr val="dk1"/>
              </a:solidFill>
              <a:effectLst/>
              <a:latin typeface="+mn-lt"/>
              <a:ea typeface="+mn-ea"/>
              <a:cs typeface="+mn-cs"/>
            </a:rPr>
            <a:t>％と類似団体と比較しても低い水準となっている一方で、天塩中学校は平成</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年建築で</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年経過しており、建物の修繕や設備の更新を計画的に進める必要がある。公営住宅については、減価償却率が</a:t>
          </a:r>
          <a:r>
            <a:rPr kumimoji="1" lang="en-US" altLang="ja-JP" sz="1100" b="0" i="0" baseline="0">
              <a:solidFill>
                <a:schemeClr val="dk1"/>
              </a:solidFill>
              <a:effectLst/>
              <a:latin typeface="+mn-lt"/>
              <a:ea typeface="+mn-ea"/>
              <a:cs typeface="+mn-cs"/>
            </a:rPr>
            <a:t>78.0</a:t>
          </a:r>
          <a:r>
            <a:rPr kumimoji="1" lang="ja-JP" altLang="ja-JP" sz="1100" b="0" i="0" baseline="0">
              <a:solidFill>
                <a:schemeClr val="dk1"/>
              </a:solidFill>
              <a:effectLst/>
              <a:latin typeface="+mn-lt"/>
              <a:ea typeface="+mn-ea"/>
              <a:cs typeface="+mn-cs"/>
            </a:rPr>
            <a:t>％と類似団体よりも高い水準にあり、一人当たり面積についても類似団体と比較して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3,006
2,970
353.56
4,531,904
4,441,342
88,282
2,943,282
4,204,117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84727</xdr:rowOff>
    </xdr:from>
    <xdr:to>
      <xdr:col>24</xdr:col>
      <xdr:colOff>114300</xdr:colOff>
      <xdr:row>64</xdr:row>
      <xdr:rowOff>14877</xdr:rowOff>
    </xdr:to>
    <xdr:sp macro="" textlink="">
      <xdr:nvSpPr>
        <xdr:cNvPr id="90" name="楕円 89"/>
        <xdr:cNvSpPr/>
      </xdr:nvSpPr>
      <xdr:spPr>
        <a:xfrm>
          <a:off x="4584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63154</xdr:rowOff>
    </xdr:from>
    <xdr:ext cx="405111" cy="259045"/>
    <xdr:sp macro="" textlink="">
      <xdr:nvSpPr>
        <xdr:cNvPr id="91" name="【体育館・プール】&#10;有形固定資産減価償却率該当値テキスト"/>
        <xdr:cNvSpPr txBox="1"/>
      </xdr:nvSpPr>
      <xdr:spPr>
        <a:xfrm>
          <a:off x="4673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50437</xdr:rowOff>
    </xdr:from>
    <xdr:to>
      <xdr:col>20</xdr:col>
      <xdr:colOff>38100</xdr:colOff>
      <xdr:row>63</xdr:row>
      <xdr:rowOff>152037</xdr:rowOff>
    </xdr:to>
    <xdr:sp macro="" textlink="">
      <xdr:nvSpPr>
        <xdr:cNvPr id="92" name="楕円 91"/>
        <xdr:cNvSpPr/>
      </xdr:nvSpPr>
      <xdr:spPr>
        <a:xfrm>
          <a:off x="3746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101237</xdr:rowOff>
    </xdr:from>
    <xdr:to>
      <xdr:col>24</xdr:col>
      <xdr:colOff>63500</xdr:colOff>
      <xdr:row>63</xdr:row>
      <xdr:rowOff>135527</xdr:rowOff>
    </xdr:to>
    <xdr:cxnSp macro="">
      <xdr:nvCxnSpPr>
        <xdr:cNvPr id="93" name="直線コネクタ 92"/>
        <xdr:cNvCxnSpPr/>
      </xdr:nvCxnSpPr>
      <xdr:spPr>
        <a:xfrm>
          <a:off x="3797300" y="1090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94" name="楕円 93"/>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101237</xdr:rowOff>
    </xdr:to>
    <xdr:cxnSp macro="">
      <xdr:nvCxnSpPr>
        <xdr:cNvPr id="95" name="直線コネクタ 94"/>
        <xdr:cNvCxnSpPr/>
      </xdr:nvCxnSpPr>
      <xdr:spPr>
        <a:xfrm>
          <a:off x="2908300" y="1086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96" name="楕円 95"/>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142059</xdr:rowOff>
    </xdr:to>
    <xdr:cxnSp macro="">
      <xdr:nvCxnSpPr>
        <xdr:cNvPr id="97" name="直線コネクタ 96"/>
        <xdr:cNvCxnSpPr/>
      </xdr:nvCxnSpPr>
      <xdr:spPr>
        <a:xfrm flipV="1">
          <a:off x="2019300" y="1086993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143164</xdr:rowOff>
    </xdr:from>
    <xdr:ext cx="405111" cy="259045"/>
    <xdr:sp macro="" textlink="">
      <xdr:nvSpPr>
        <xdr:cNvPr id="102" name="n_1mainValue【体育館・プール】&#10;有形固定資産減価償却率"/>
        <xdr:cNvSpPr txBox="1"/>
      </xdr:nvSpPr>
      <xdr:spPr>
        <a:xfrm>
          <a:off x="35820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03"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04" name="n_3mainValue【体育館・プール】&#10;有形固定資産減価償却率"/>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72317</xdr:rowOff>
    </xdr:from>
    <xdr:to>
      <xdr:col>55</xdr:col>
      <xdr:colOff>50800</xdr:colOff>
      <xdr:row>64</xdr:row>
      <xdr:rowOff>2467</xdr:rowOff>
    </xdr:to>
    <xdr:sp macro="" textlink="">
      <xdr:nvSpPr>
        <xdr:cNvPr id="146" name="楕円 145"/>
        <xdr:cNvSpPr/>
      </xdr:nvSpPr>
      <xdr:spPr>
        <a:xfrm>
          <a:off x="10426700" y="108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95194</xdr:rowOff>
    </xdr:from>
    <xdr:ext cx="469744" cy="259045"/>
    <xdr:sp macro="" textlink="">
      <xdr:nvSpPr>
        <xdr:cNvPr id="147" name="【体育館・プール】&#10;一人当たり面積該当値テキスト"/>
        <xdr:cNvSpPr txBox="1"/>
      </xdr:nvSpPr>
      <xdr:spPr>
        <a:xfrm>
          <a:off x="10515600" y="1072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75747</xdr:rowOff>
    </xdr:from>
    <xdr:to>
      <xdr:col>50</xdr:col>
      <xdr:colOff>165100</xdr:colOff>
      <xdr:row>64</xdr:row>
      <xdr:rowOff>5897</xdr:rowOff>
    </xdr:to>
    <xdr:sp macro="" textlink="">
      <xdr:nvSpPr>
        <xdr:cNvPr id="148" name="楕円 147"/>
        <xdr:cNvSpPr/>
      </xdr:nvSpPr>
      <xdr:spPr>
        <a:xfrm>
          <a:off x="9588500" y="108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123117</xdr:rowOff>
    </xdr:from>
    <xdr:to>
      <xdr:col>55</xdr:col>
      <xdr:colOff>0</xdr:colOff>
      <xdr:row>63</xdr:row>
      <xdr:rowOff>126547</xdr:rowOff>
    </xdr:to>
    <xdr:cxnSp macro="">
      <xdr:nvCxnSpPr>
        <xdr:cNvPr id="149" name="直線コネクタ 148"/>
        <xdr:cNvCxnSpPr/>
      </xdr:nvCxnSpPr>
      <xdr:spPr>
        <a:xfrm flipV="1">
          <a:off x="9639300" y="1092446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81135</xdr:rowOff>
    </xdr:from>
    <xdr:to>
      <xdr:col>46</xdr:col>
      <xdr:colOff>38100</xdr:colOff>
      <xdr:row>64</xdr:row>
      <xdr:rowOff>11285</xdr:rowOff>
    </xdr:to>
    <xdr:sp macro="" textlink="">
      <xdr:nvSpPr>
        <xdr:cNvPr id="150" name="楕円 149"/>
        <xdr:cNvSpPr/>
      </xdr:nvSpPr>
      <xdr:spPr>
        <a:xfrm>
          <a:off x="8699500" y="10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126547</xdr:rowOff>
    </xdr:from>
    <xdr:to>
      <xdr:col>50</xdr:col>
      <xdr:colOff>114300</xdr:colOff>
      <xdr:row>63</xdr:row>
      <xdr:rowOff>131935</xdr:rowOff>
    </xdr:to>
    <xdr:cxnSp macro="">
      <xdr:nvCxnSpPr>
        <xdr:cNvPr id="151" name="直線コネクタ 150"/>
        <xdr:cNvCxnSpPr/>
      </xdr:nvCxnSpPr>
      <xdr:spPr>
        <a:xfrm flipV="1">
          <a:off x="8750300" y="1092789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83584</xdr:rowOff>
    </xdr:from>
    <xdr:to>
      <xdr:col>41</xdr:col>
      <xdr:colOff>101600</xdr:colOff>
      <xdr:row>64</xdr:row>
      <xdr:rowOff>13734</xdr:rowOff>
    </xdr:to>
    <xdr:sp macro="" textlink="">
      <xdr:nvSpPr>
        <xdr:cNvPr id="152" name="楕円 151"/>
        <xdr:cNvSpPr/>
      </xdr:nvSpPr>
      <xdr:spPr>
        <a:xfrm>
          <a:off x="7810500" y="108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131935</xdr:rowOff>
    </xdr:from>
    <xdr:to>
      <xdr:col>45</xdr:col>
      <xdr:colOff>177800</xdr:colOff>
      <xdr:row>63</xdr:row>
      <xdr:rowOff>134384</xdr:rowOff>
    </xdr:to>
    <xdr:cxnSp macro="">
      <xdr:nvCxnSpPr>
        <xdr:cNvPr id="153" name="直線コネクタ 152"/>
        <xdr:cNvCxnSpPr/>
      </xdr:nvCxnSpPr>
      <xdr:spPr>
        <a:xfrm flipV="1">
          <a:off x="7861300" y="1093328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22424</xdr:rowOff>
    </xdr:from>
    <xdr:ext cx="469744" cy="259045"/>
    <xdr:sp macro="" textlink="">
      <xdr:nvSpPr>
        <xdr:cNvPr id="158" name="n_1main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2412</xdr:rowOff>
    </xdr:from>
    <xdr:ext cx="469744" cy="259045"/>
    <xdr:sp macro="" textlink="">
      <xdr:nvSpPr>
        <xdr:cNvPr id="159" name="n_2mainValue【体育館・プール】&#10;一人当たり面積"/>
        <xdr:cNvSpPr txBox="1"/>
      </xdr:nvSpPr>
      <xdr:spPr>
        <a:xfrm>
          <a:off x="8515427" y="10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4861</xdr:rowOff>
    </xdr:from>
    <xdr:ext cx="469744" cy="259045"/>
    <xdr:sp macro="" textlink="">
      <xdr:nvSpPr>
        <xdr:cNvPr id="160" name="n_3mainValue【体育館・プール】&#10;一人当たり面積"/>
        <xdr:cNvSpPr txBox="1"/>
      </xdr:nvSpPr>
      <xdr:spPr>
        <a:xfrm>
          <a:off x="7626427" y="109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01" name="楕円 200"/>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60977</xdr:rowOff>
    </xdr:from>
    <xdr:ext cx="405111" cy="259045"/>
    <xdr:sp macro="" textlink="">
      <xdr:nvSpPr>
        <xdr:cNvPr id="202" name="【福祉施設】&#10;有形固定資産減価償却率該当値テキスト"/>
        <xdr:cNvSpPr txBox="1"/>
      </xdr:nvSpPr>
      <xdr:spPr>
        <a:xfrm>
          <a:off x="46736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203" name="楕円 202"/>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133350</xdr:rowOff>
    </xdr:to>
    <xdr:cxnSp macro="">
      <xdr:nvCxnSpPr>
        <xdr:cNvPr id="204" name="直線コネクタ 203"/>
        <xdr:cNvCxnSpPr/>
      </xdr:nvCxnSpPr>
      <xdr:spPr>
        <a:xfrm>
          <a:off x="3797300" y="1398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05" name="楕円 204"/>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93345</xdr:rowOff>
    </xdr:to>
    <xdr:cxnSp macro="">
      <xdr:nvCxnSpPr>
        <xdr:cNvPr id="206" name="直線コネクタ 205"/>
        <xdr:cNvCxnSpPr/>
      </xdr:nvCxnSpPr>
      <xdr:spPr>
        <a:xfrm>
          <a:off x="2908300" y="13938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07" name="楕円 206"/>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51436</xdr:rowOff>
    </xdr:to>
    <xdr:cxnSp macro="">
      <xdr:nvCxnSpPr>
        <xdr:cNvPr id="208" name="直線コネクタ 207"/>
        <xdr:cNvCxnSpPr/>
      </xdr:nvCxnSpPr>
      <xdr:spPr>
        <a:xfrm>
          <a:off x="2019300" y="13902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135272</xdr:rowOff>
    </xdr:from>
    <xdr:ext cx="405111" cy="259045"/>
    <xdr:sp macro="" textlink="">
      <xdr:nvSpPr>
        <xdr:cNvPr id="213" name="n_1main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93363</xdr:rowOff>
    </xdr:from>
    <xdr:ext cx="405111" cy="259045"/>
    <xdr:sp macro="" textlink="">
      <xdr:nvSpPr>
        <xdr:cNvPr id="214" name="n_2mainValue【福祉施設】&#10;有形固定資産減価償却率"/>
        <xdr:cNvSpPr txBox="1"/>
      </xdr:nvSpPr>
      <xdr:spPr>
        <a:xfrm>
          <a:off x="2705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215" name="n_3mainValue【福祉施設】&#10;有形固定資産減価償却率"/>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161417</xdr:rowOff>
    </xdr:from>
    <xdr:to>
      <xdr:col>55</xdr:col>
      <xdr:colOff>50800</xdr:colOff>
      <xdr:row>85</xdr:row>
      <xdr:rowOff>91567</xdr:rowOff>
    </xdr:to>
    <xdr:sp macro="" textlink="">
      <xdr:nvSpPr>
        <xdr:cNvPr id="255" name="楕円 254"/>
        <xdr:cNvSpPr/>
      </xdr:nvSpPr>
      <xdr:spPr>
        <a:xfrm>
          <a:off x="10426700" y="145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139844</xdr:rowOff>
    </xdr:from>
    <xdr:ext cx="469744" cy="259045"/>
    <xdr:sp macro="" textlink="">
      <xdr:nvSpPr>
        <xdr:cNvPr id="256" name="【福祉施設】&#10;一人当たり面積該当値テキスト"/>
        <xdr:cNvSpPr txBox="1"/>
      </xdr:nvSpPr>
      <xdr:spPr>
        <a:xfrm>
          <a:off x="10515600"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165988</xdr:rowOff>
    </xdr:from>
    <xdr:to>
      <xdr:col>50</xdr:col>
      <xdr:colOff>165100</xdr:colOff>
      <xdr:row>85</xdr:row>
      <xdr:rowOff>96138</xdr:rowOff>
    </xdr:to>
    <xdr:sp macro="" textlink="">
      <xdr:nvSpPr>
        <xdr:cNvPr id="257" name="楕円 256"/>
        <xdr:cNvSpPr/>
      </xdr:nvSpPr>
      <xdr:spPr>
        <a:xfrm>
          <a:off x="9588500" y="145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40767</xdr:rowOff>
    </xdr:from>
    <xdr:to>
      <xdr:col>55</xdr:col>
      <xdr:colOff>0</xdr:colOff>
      <xdr:row>85</xdr:row>
      <xdr:rowOff>45338</xdr:rowOff>
    </xdr:to>
    <xdr:cxnSp macro="">
      <xdr:nvCxnSpPr>
        <xdr:cNvPr id="258" name="直線コネクタ 257"/>
        <xdr:cNvCxnSpPr/>
      </xdr:nvCxnSpPr>
      <xdr:spPr>
        <a:xfrm flipV="1">
          <a:off x="9639300" y="1461401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xdr:rowOff>
    </xdr:from>
    <xdr:to>
      <xdr:col>46</xdr:col>
      <xdr:colOff>38100</xdr:colOff>
      <xdr:row>85</xdr:row>
      <xdr:rowOff>103378</xdr:rowOff>
    </xdr:to>
    <xdr:sp macro="" textlink="">
      <xdr:nvSpPr>
        <xdr:cNvPr id="259" name="楕円 258"/>
        <xdr:cNvSpPr/>
      </xdr:nvSpPr>
      <xdr:spPr>
        <a:xfrm>
          <a:off x="8699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45338</xdr:rowOff>
    </xdr:from>
    <xdr:to>
      <xdr:col>50</xdr:col>
      <xdr:colOff>114300</xdr:colOff>
      <xdr:row>85</xdr:row>
      <xdr:rowOff>52578</xdr:rowOff>
    </xdr:to>
    <xdr:cxnSp macro="">
      <xdr:nvCxnSpPr>
        <xdr:cNvPr id="260" name="直線コネクタ 259"/>
        <xdr:cNvCxnSpPr/>
      </xdr:nvCxnSpPr>
      <xdr:spPr>
        <a:xfrm flipV="1">
          <a:off x="8750300" y="1461858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xdr:rowOff>
    </xdr:from>
    <xdr:to>
      <xdr:col>41</xdr:col>
      <xdr:colOff>101600</xdr:colOff>
      <xdr:row>85</xdr:row>
      <xdr:rowOff>106807</xdr:rowOff>
    </xdr:to>
    <xdr:sp macro="" textlink="">
      <xdr:nvSpPr>
        <xdr:cNvPr id="261" name="楕円 260"/>
        <xdr:cNvSpPr/>
      </xdr:nvSpPr>
      <xdr:spPr>
        <a:xfrm>
          <a:off x="7810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52578</xdr:rowOff>
    </xdr:from>
    <xdr:to>
      <xdr:col>45</xdr:col>
      <xdr:colOff>177800</xdr:colOff>
      <xdr:row>85</xdr:row>
      <xdr:rowOff>56007</xdr:rowOff>
    </xdr:to>
    <xdr:cxnSp macro="">
      <xdr:nvCxnSpPr>
        <xdr:cNvPr id="262" name="直線コネクタ 261"/>
        <xdr:cNvCxnSpPr/>
      </xdr:nvCxnSpPr>
      <xdr:spPr>
        <a:xfrm flipV="1">
          <a:off x="7861300" y="146258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87265</xdr:rowOff>
    </xdr:from>
    <xdr:ext cx="469744" cy="259045"/>
    <xdr:sp macro="" textlink="">
      <xdr:nvSpPr>
        <xdr:cNvPr id="267" name="n_1mainValue【福祉施設】&#10;一人当たり面積"/>
        <xdr:cNvSpPr txBox="1"/>
      </xdr:nvSpPr>
      <xdr:spPr>
        <a:xfrm>
          <a:off x="9391727" y="146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94505</xdr:rowOff>
    </xdr:from>
    <xdr:ext cx="469744" cy="259045"/>
    <xdr:sp macro="" textlink="">
      <xdr:nvSpPr>
        <xdr:cNvPr id="268" name="n_2mainValue【福祉施設】&#10;一人当たり面積"/>
        <xdr:cNvSpPr txBox="1"/>
      </xdr:nvSpPr>
      <xdr:spPr>
        <a:xfrm>
          <a:off x="8515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97934</xdr:rowOff>
    </xdr:from>
    <xdr:ext cx="469744" cy="259045"/>
    <xdr:sp macro="" textlink="">
      <xdr:nvSpPr>
        <xdr:cNvPr id="269" name="n_3mainValue【福祉施設】&#10;一人当たり面積"/>
        <xdr:cNvSpPr txBox="1"/>
      </xdr:nvSpPr>
      <xdr:spPr>
        <a:xfrm>
          <a:off x="7626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16"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1" name="フローチャート: 判断 320"/>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327" name="楕円 326"/>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328"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329" name="楕円 328"/>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27215</xdr:rowOff>
    </xdr:to>
    <xdr:cxnSp macro="">
      <xdr:nvCxnSpPr>
        <xdr:cNvPr id="330" name="直線コネクタ 329"/>
        <xdr:cNvCxnSpPr/>
      </xdr:nvCxnSpPr>
      <xdr:spPr>
        <a:xfrm flipV="1">
          <a:off x="15481300" y="66974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331" name="楕円 330"/>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27215</xdr:rowOff>
    </xdr:to>
    <xdr:cxnSp macro="">
      <xdr:nvCxnSpPr>
        <xdr:cNvPr id="332" name="直線コネクタ 331"/>
        <xdr:cNvCxnSpPr/>
      </xdr:nvCxnSpPr>
      <xdr:spPr>
        <a:xfrm>
          <a:off x="14592300" y="6679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333" name="楕円 332"/>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38</xdr:row>
      <xdr:rowOff>164374</xdr:rowOff>
    </xdr:to>
    <xdr:cxnSp macro="">
      <xdr:nvCxnSpPr>
        <xdr:cNvPr id="334" name="直線コネクタ 333"/>
        <xdr:cNvCxnSpPr/>
      </xdr:nvCxnSpPr>
      <xdr:spPr>
        <a:xfrm>
          <a:off x="13703300" y="665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35"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36"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37"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38"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339" name="n_1mainValue【一般廃棄物処理施設】&#10;有形固定資産減価償却率"/>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340" name="n_2mainValue【一般廃棄物処理施設】&#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341" name="n_3mainValue【一般廃棄物処理施設】&#10;有形固定資産減価償却率"/>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7" name="直線コネクタ 366"/>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8"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9" name="直線コネクタ 368"/>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0"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1" name="直線コネクタ 370"/>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72"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3" name="フローチャート: 判断 372"/>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74" name="フローチャート: 判断 373"/>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75" name="フローチャート: 判断 374"/>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6" name="フローチャート: 判断 375"/>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77" name="フローチャート: 判断 376"/>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9077</xdr:rowOff>
    </xdr:from>
    <xdr:to>
      <xdr:col>116</xdr:col>
      <xdr:colOff>114300</xdr:colOff>
      <xdr:row>40</xdr:row>
      <xdr:rowOff>110677</xdr:rowOff>
    </xdr:to>
    <xdr:sp macro="" textlink="">
      <xdr:nvSpPr>
        <xdr:cNvPr id="383" name="楕円 382"/>
        <xdr:cNvSpPr/>
      </xdr:nvSpPr>
      <xdr:spPr>
        <a:xfrm>
          <a:off x="22110700" y="68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31954</xdr:rowOff>
    </xdr:from>
    <xdr:ext cx="599010" cy="259045"/>
    <xdr:sp macro="" textlink="">
      <xdr:nvSpPr>
        <xdr:cNvPr id="384" name="【一般廃棄物処理施設】&#10;一人当たり有形固定資産（償却資産）額該当値テキスト"/>
        <xdr:cNvSpPr txBox="1"/>
      </xdr:nvSpPr>
      <xdr:spPr>
        <a:xfrm>
          <a:off x="22199600" y="67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154933</xdr:rowOff>
    </xdr:from>
    <xdr:to>
      <xdr:col>112</xdr:col>
      <xdr:colOff>38100</xdr:colOff>
      <xdr:row>40</xdr:row>
      <xdr:rowOff>85083</xdr:rowOff>
    </xdr:to>
    <xdr:sp macro="" textlink="">
      <xdr:nvSpPr>
        <xdr:cNvPr id="385" name="楕円 384"/>
        <xdr:cNvSpPr/>
      </xdr:nvSpPr>
      <xdr:spPr>
        <a:xfrm>
          <a:off x="21272500" y="68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34283</xdr:rowOff>
    </xdr:from>
    <xdr:to>
      <xdr:col>116</xdr:col>
      <xdr:colOff>63500</xdr:colOff>
      <xdr:row>40</xdr:row>
      <xdr:rowOff>59877</xdr:rowOff>
    </xdr:to>
    <xdr:cxnSp macro="">
      <xdr:nvCxnSpPr>
        <xdr:cNvPr id="386" name="直線コネクタ 385"/>
        <xdr:cNvCxnSpPr/>
      </xdr:nvCxnSpPr>
      <xdr:spPr>
        <a:xfrm>
          <a:off x="21323300" y="6892283"/>
          <a:ext cx="8382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167117</xdr:rowOff>
    </xdr:from>
    <xdr:to>
      <xdr:col>107</xdr:col>
      <xdr:colOff>101600</xdr:colOff>
      <xdr:row>40</xdr:row>
      <xdr:rowOff>97267</xdr:rowOff>
    </xdr:to>
    <xdr:sp macro="" textlink="">
      <xdr:nvSpPr>
        <xdr:cNvPr id="387" name="楕円 386"/>
        <xdr:cNvSpPr/>
      </xdr:nvSpPr>
      <xdr:spPr>
        <a:xfrm>
          <a:off x="20383500" y="68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34283</xdr:rowOff>
    </xdr:from>
    <xdr:to>
      <xdr:col>111</xdr:col>
      <xdr:colOff>177800</xdr:colOff>
      <xdr:row>40</xdr:row>
      <xdr:rowOff>46467</xdr:rowOff>
    </xdr:to>
    <xdr:cxnSp macro="">
      <xdr:nvCxnSpPr>
        <xdr:cNvPr id="388" name="直線コネクタ 387"/>
        <xdr:cNvCxnSpPr/>
      </xdr:nvCxnSpPr>
      <xdr:spPr>
        <a:xfrm flipV="1">
          <a:off x="20434300" y="689228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21536</xdr:rowOff>
    </xdr:from>
    <xdr:to>
      <xdr:col>102</xdr:col>
      <xdr:colOff>165100</xdr:colOff>
      <xdr:row>40</xdr:row>
      <xdr:rowOff>123136</xdr:rowOff>
    </xdr:to>
    <xdr:sp macro="" textlink="">
      <xdr:nvSpPr>
        <xdr:cNvPr id="389" name="楕円 388"/>
        <xdr:cNvSpPr/>
      </xdr:nvSpPr>
      <xdr:spPr>
        <a:xfrm>
          <a:off x="19494500" y="68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46467</xdr:rowOff>
    </xdr:from>
    <xdr:to>
      <xdr:col>107</xdr:col>
      <xdr:colOff>50800</xdr:colOff>
      <xdr:row>40</xdr:row>
      <xdr:rowOff>72336</xdr:rowOff>
    </xdr:to>
    <xdr:cxnSp macro="">
      <xdr:nvCxnSpPr>
        <xdr:cNvPr id="390" name="直線コネクタ 389"/>
        <xdr:cNvCxnSpPr/>
      </xdr:nvCxnSpPr>
      <xdr:spPr>
        <a:xfrm flipV="1">
          <a:off x="19545300" y="6904467"/>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91"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92"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93" name="n_3aveValue【一般廃棄物処理施設】&#10;一人当たり有形固定資産（償却資産）額"/>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94"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101610</xdr:rowOff>
    </xdr:from>
    <xdr:ext cx="599010" cy="259045"/>
    <xdr:sp macro="" textlink="">
      <xdr:nvSpPr>
        <xdr:cNvPr id="395" name="n_1mainValue【一般廃棄物処理施設】&#10;一人当たり有形固定資産（償却資産）額"/>
        <xdr:cNvSpPr txBox="1"/>
      </xdr:nvSpPr>
      <xdr:spPr>
        <a:xfrm>
          <a:off x="21011095" y="66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113794</xdr:rowOff>
    </xdr:from>
    <xdr:ext cx="599010" cy="259045"/>
    <xdr:sp macro="" textlink="">
      <xdr:nvSpPr>
        <xdr:cNvPr id="396" name="n_2mainValue【一般廃棄物処理施設】&#10;一人当たり有形固定資産（償却資産）額"/>
        <xdr:cNvSpPr txBox="1"/>
      </xdr:nvSpPr>
      <xdr:spPr>
        <a:xfrm>
          <a:off x="20134795" y="662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139663</xdr:rowOff>
    </xdr:from>
    <xdr:ext cx="599010" cy="259045"/>
    <xdr:sp macro="" textlink="">
      <xdr:nvSpPr>
        <xdr:cNvPr id="397" name="n_3mainValue【一般廃棄物処理施設】&#10;一人当たり有形固定資産（償却資産）額"/>
        <xdr:cNvSpPr txBox="1"/>
      </xdr:nvSpPr>
      <xdr:spPr>
        <a:xfrm>
          <a:off x="19245795" y="66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0" name="テキスト ボックス 4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0" name="テキスト ボックス 4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3" name="直線コネクタ 422"/>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24"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25" name="直線コネクタ 424"/>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26"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7" name="直線コネクタ 42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28"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29" name="フローチャート: 判断 428"/>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0" name="フローチャート: 判断 429"/>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2" name="フローチャート: 判断 431"/>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3" name="フローチャート: 判断 432"/>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39" name="楕円 438"/>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40" name="【保健センター・保健所】&#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41" name="楕円 440"/>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107769</xdr:rowOff>
    </xdr:to>
    <xdr:cxnSp macro="">
      <xdr:nvCxnSpPr>
        <xdr:cNvPr id="442" name="直線コネクタ 441"/>
        <xdr:cNvCxnSpPr/>
      </xdr:nvCxnSpPr>
      <xdr:spPr>
        <a:xfrm>
          <a:off x="15481300" y="103588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443" name="楕円 442"/>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71846</xdr:rowOff>
    </xdr:to>
    <xdr:cxnSp macro="">
      <xdr:nvCxnSpPr>
        <xdr:cNvPr id="444" name="直線コネクタ 443"/>
        <xdr:cNvCxnSpPr/>
      </xdr:nvCxnSpPr>
      <xdr:spPr>
        <a:xfrm>
          <a:off x="14592300" y="10322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5" name="楕円 444"/>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35923</xdr:rowOff>
    </xdr:to>
    <xdr:cxnSp macro="">
      <xdr:nvCxnSpPr>
        <xdr:cNvPr id="446" name="直線コネクタ 445"/>
        <xdr:cNvCxnSpPr/>
      </xdr:nvCxnSpPr>
      <xdr:spPr>
        <a:xfrm>
          <a:off x="13703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47"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8"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49"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0"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51" name="n_1mainValue【保健センター・保健所】&#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452" name="n_2mainValue【保健センター・保健所】&#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53"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77" name="直線コネクタ 476"/>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9" name="直線コネクタ 47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0"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81" name="直線コネクタ 480"/>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82"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83" name="フローチャート: 判断 482"/>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84" name="フローチャート: 判断 483"/>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85" name="フローチャート: 判断 484"/>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86" name="フローチャート: 判断 485"/>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87" name="フローチャート: 判断 486"/>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109982</xdr:rowOff>
    </xdr:from>
    <xdr:to>
      <xdr:col>116</xdr:col>
      <xdr:colOff>114300</xdr:colOff>
      <xdr:row>63</xdr:row>
      <xdr:rowOff>40132</xdr:rowOff>
    </xdr:to>
    <xdr:sp macro="" textlink="">
      <xdr:nvSpPr>
        <xdr:cNvPr id="493" name="楕円 492"/>
        <xdr:cNvSpPr/>
      </xdr:nvSpPr>
      <xdr:spPr>
        <a:xfrm>
          <a:off x="221107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88409</xdr:rowOff>
    </xdr:from>
    <xdr:ext cx="469744" cy="259045"/>
    <xdr:sp macro="" textlink="">
      <xdr:nvSpPr>
        <xdr:cNvPr id="494" name="【保健センター・保健所】&#10;一人当たり面積該当値テキスト"/>
        <xdr:cNvSpPr txBox="1"/>
      </xdr:nvSpPr>
      <xdr:spPr>
        <a:xfrm>
          <a:off x="221996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115316</xdr:rowOff>
    </xdr:from>
    <xdr:to>
      <xdr:col>112</xdr:col>
      <xdr:colOff>38100</xdr:colOff>
      <xdr:row>63</xdr:row>
      <xdr:rowOff>45466</xdr:rowOff>
    </xdr:to>
    <xdr:sp macro="" textlink="">
      <xdr:nvSpPr>
        <xdr:cNvPr id="495" name="楕円 494"/>
        <xdr:cNvSpPr/>
      </xdr:nvSpPr>
      <xdr:spPr>
        <a:xfrm>
          <a:off x="21272500" y="107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160782</xdr:rowOff>
    </xdr:from>
    <xdr:to>
      <xdr:col>116</xdr:col>
      <xdr:colOff>63500</xdr:colOff>
      <xdr:row>62</xdr:row>
      <xdr:rowOff>166116</xdr:rowOff>
    </xdr:to>
    <xdr:cxnSp macro="">
      <xdr:nvCxnSpPr>
        <xdr:cNvPr id="496" name="直線コネクタ 495"/>
        <xdr:cNvCxnSpPr/>
      </xdr:nvCxnSpPr>
      <xdr:spPr>
        <a:xfrm flipV="1">
          <a:off x="21323300" y="1079068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497" name="楕円 496"/>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166116</xdr:rowOff>
    </xdr:from>
    <xdr:to>
      <xdr:col>111</xdr:col>
      <xdr:colOff>177800</xdr:colOff>
      <xdr:row>63</xdr:row>
      <xdr:rowOff>2286</xdr:rowOff>
    </xdr:to>
    <xdr:cxnSp macro="">
      <xdr:nvCxnSpPr>
        <xdr:cNvPr id="498" name="直線コネクタ 497"/>
        <xdr:cNvCxnSpPr/>
      </xdr:nvCxnSpPr>
      <xdr:spPr>
        <a:xfrm flipV="1">
          <a:off x="20434300" y="1079601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126746</xdr:rowOff>
    </xdr:from>
    <xdr:to>
      <xdr:col>102</xdr:col>
      <xdr:colOff>165100</xdr:colOff>
      <xdr:row>63</xdr:row>
      <xdr:rowOff>56896</xdr:rowOff>
    </xdr:to>
    <xdr:sp macro="" textlink="">
      <xdr:nvSpPr>
        <xdr:cNvPr id="499" name="楕円 498"/>
        <xdr:cNvSpPr/>
      </xdr:nvSpPr>
      <xdr:spPr>
        <a:xfrm>
          <a:off x="19494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6096</xdr:rowOff>
    </xdr:to>
    <xdr:cxnSp macro="">
      <xdr:nvCxnSpPr>
        <xdr:cNvPr id="500" name="直線コネクタ 499"/>
        <xdr:cNvCxnSpPr/>
      </xdr:nvCxnSpPr>
      <xdr:spPr>
        <a:xfrm flipV="1">
          <a:off x="19545300" y="108036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01"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02"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03"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04"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36593</xdr:rowOff>
    </xdr:from>
    <xdr:ext cx="469744" cy="259045"/>
    <xdr:sp macro="" textlink="">
      <xdr:nvSpPr>
        <xdr:cNvPr id="505" name="n_1mainValue【保健センター・保健所】&#10;一人当たり面積"/>
        <xdr:cNvSpPr txBox="1"/>
      </xdr:nvSpPr>
      <xdr:spPr>
        <a:xfrm>
          <a:off x="21075727"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06" name="n_2mainValue【保健センター・保健所】&#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48023</xdr:rowOff>
    </xdr:from>
    <xdr:ext cx="469744" cy="259045"/>
    <xdr:sp macro="" textlink="">
      <xdr:nvSpPr>
        <xdr:cNvPr id="507" name="n_3mainValue【保健センター・保健所】&#10;一人当たり面積"/>
        <xdr:cNvSpPr txBox="1"/>
      </xdr:nvSpPr>
      <xdr:spPr>
        <a:xfrm>
          <a:off x="19310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33" name="直線コネクタ 532"/>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36"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7" name="直線コネクタ 53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38"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9" name="フローチャート: 判断 538"/>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40" name="フローチャート: 判断 539"/>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41" name="フローチャート: 判断 54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42" name="フローチャート: 判断 541"/>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43" name="フローチャート: 判断 54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549" name="楕円 548"/>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550" name="【消防施設】&#10;有形固定資産減価償却率該当値テキスト"/>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551" name="楕円 550"/>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84</xdr:row>
      <xdr:rowOff>167095</xdr:rowOff>
    </xdr:to>
    <xdr:cxnSp macro="">
      <xdr:nvCxnSpPr>
        <xdr:cNvPr id="552" name="直線コネクタ 551"/>
        <xdr:cNvCxnSpPr/>
      </xdr:nvCxnSpPr>
      <xdr:spPr>
        <a:xfrm>
          <a:off x="15481300" y="145395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553" name="楕円 552"/>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84</xdr:row>
      <xdr:rowOff>137705</xdr:rowOff>
    </xdr:to>
    <xdr:cxnSp macro="">
      <xdr:nvCxnSpPr>
        <xdr:cNvPr id="554" name="直線コネクタ 553"/>
        <xdr:cNvCxnSpPr/>
      </xdr:nvCxnSpPr>
      <xdr:spPr>
        <a:xfrm>
          <a:off x="14592300" y="145231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555" name="楕円 554"/>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121376</xdr:rowOff>
    </xdr:from>
    <xdr:to>
      <xdr:col>76</xdr:col>
      <xdr:colOff>114300</xdr:colOff>
      <xdr:row>84</xdr:row>
      <xdr:rowOff>126274</xdr:rowOff>
    </xdr:to>
    <xdr:cxnSp macro="">
      <xdr:nvCxnSpPr>
        <xdr:cNvPr id="556" name="直線コネクタ 555"/>
        <xdr:cNvCxnSpPr/>
      </xdr:nvCxnSpPr>
      <xdr:spPr>
        <a:xfrm flipV="1">
          <a:off x="13703300" y="145231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57"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58"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59"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60"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561" name="n_1mainValue【消防施設】&#10;有形固定資産減価償却率"/>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562" name="n_2mainValue【消防施設】&#10;有形固定資産減価償却率"/>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563" name="n_3mainValue【消防施設】&#10;有形固定資産減価償却率"/>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7" name="直線コネクタ 586"/>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8"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9" name="直線コネクタ 588"/>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90"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91" name="直線コネクタ 590"/>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92"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93" name="フローチャート: 判断 592"/>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94" name="フローチャート: 判断 593"/>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95" name="フローチャート: 判断 594"/>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96" name="フローチャート: 判断 595"/>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97" name="フローチャート: 判断 596"/>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55118</xdr:rowOff>
    </xdr:from>
    <xdr:to>
      <xdr:col>116</xdr:col>
      <xdr:colOff>114300</xdr:colOff>
      <xdr:row>84</xdr:row>
      <xdr:rowOff>156718</xdr:rowOff>
    </xdr:to>
    <xdr:sp macro="" textlink="">
      <xdr:nvSpPr>
        <xdr:cNvPr id="603" name="楕円 602"/>
        <xdr:cNvSpPr/>
      </xdr:nvSpPr>
      <xdr:spPr>
        <a:xfrm>
          <a:off x="221107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77995</xdr:rowOff>
    </xdr:from>
    <xdr:ext cx="469744" cy="259045"/>
    <xdr:sp macro="" textlink="">
      <xdr:nvSpPr>
        <xdr:cNvPr id="604" name="【消防施設】&#10;一人当たり面積該当値テキスト"/>
        <xdr:cNvSpPr txBox="1"/>
      </xdr:nvSpPr>
      <xdr:spPr>
        <a:xfrm>
          <a:off x="22199600"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61976</xdr:rowOff>
    </xdr:from>
    <xdr:to>
      <xdr:col>112</xdr:col>
      <xdr:colOff>38100</xdr:colOff>
      <xdr:row>84</xdr:row>
      <xdr:rowOff>163576</xdr:rowOff>
    </xdr:to>
    <xdr:sp macro="" textlink="">
      <xdr:nvSpPr>
        <xdr:cNvPr id="605" name="楕円 604"/>
        <xdr:cNvSpPr/>
      </xdr:nvSpPr>
      <xdr:spPr>
        <a:xfrm>
          <a:off x="21272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105918</xdr:rowOff>
    </xdr:from>
    <xdr:to>
      <xdr:col>116</xdr:col>
      <xdr:colOff>63500</xdr:colOff>
      <xdr:row>84</xdr:row>
      <xdr:rowOff>112776</xdr:rowOff>
    </xdr:to>
    <xdr:cxnSp macro="">
      <xdr:nvCxnSpPr>
        <xdr:cNvPr id="606" name="直線コネクタ 605"/>
        <xdr:cNvCxnSpPr/>
      </xdr:nvCxnSpPr>
      <xdr:spPr>
        <a:xfrm flipV="1">
          <a:off x="21323300" y="145077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72644</xdr:rowOff>
    </xdr:from>
    <xdr:to>
      <xdr:col>107</xdr:col>
      <xdr:colOff>101600</xdr:colOff>
      <xdr:row>85</xdr:row>
      <xdr:rowOff>2794</xdr:rowOff>
    </xdr:to>
    <xdr:sp macro="" textlink="">
      <xdr:nvSpPr>
        <xdr:cNvPr id="607" name="楕円 606"/>
        <xdr:cNvSpPr/>
      </xdr:nvSpPr>
      <xdr:spPr>
        <a:xfrm>
          <a:off x="20383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112776</xdr:rowOff>
    </xdr:from>
    <xdr:to>
      <xdr:col>111</xdr:col>
      <xdr:colOff>177800</xdr:colOff>
      <xdr:row>84</xdr:row>
      <xdr:rowOff>123444</xdr:rowOff>
    </xdr:to>
    <xdr:cxnSp macro="">
      <xdr:nvCxnSpPr>
        <xdr:cNvPr id="608" name="直線コネクタ 607"/>
        <xdr:cNvCxnSpPr/>
      </xdr:nvCxnSpPr>
      <xdr:spPr>
        <a:xfrm flipV="1">
          <a:off x="20434300" y="145145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77215</xdr:rowOff>
    </xdr:from>
    <xdr:to>
      <xdr:col>102</xdr:col>
      <xdr:colOff>165100</xdr:colOff>
      <xdr:row>85</xdr:row>
      <xdr:rowOff>7365</xdr:rowOff>
    </xdr:to>
    <xdr:sp macro="" textlink="">
      <xdr:nvSpPr>
        <xdr:cNvPr id="609" name="楕円 608"/>
        <xdr:cNvSpPr/>
      </xdr:nvSpPr>
      <xdr:spPr>
        <a:xfrm>
          <a:off x="19494500" y="144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123444</xdr:rowOff>
    </xdr:from>
    <xdr:to>
      <xdr:col>107</xdr:col>
      <xdr:colOff>50800</xdr:colOff>
      <xdr:row>84</xdr:row>
      <xdr:rowOff>128015</xdr:rowOff>
    </xdr:to>
    <xdr:cxnSp macro="">
      <xdr:nvCxnSpPr>
        <xdr:cNvPr id="610" name="直線コネクタ 609"/>
        <xdr:cNvCxnSpPr/>
      </xdr:nvCxnSpPr>
      <xdr:spPr>
        <a:xfrm flipV="1">
          <a:off x="19545300" y="14525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11"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12"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13" name="n_3aveValue【消防施設】&#10;一人当たり面積"/>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14"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8653</xdr:rowOff>
    </xdr:from>
    <xdr:ext cx="469744" cy="259045"/>
    <xdr:sp macro="" textlink="">
      <xdr:nvSpPr>
        <xdr:cNvPr id="615" name="n_1mainValue【消防施設】&#10;一人当たり面積"/>
        <xdr:cNvSpPr txBox="1"/>
      </xdr:nvSpPr>
      <xdr:spPr>
        <a:xfrm>
          <a:off x="21075727"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19321</xdr:rowOff>
    </xdr:from>
    <xdr:ext cx="469744" cy="259045"/>
    <xdr:sp macro="" textlink="">
      <xdr:nvSpPr>
        <xdr:cNvPr id="616" name="n_2mainValue【消防施設】&#10;一人当たり面積"/>
        <xdr:cNvSpPr txBox="1"/>
      </xdr:nvSpPr>
      <xdr:spPr>
        <a:xfrm>
          <a:off x="20199427"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23892</xdr:rowOff>
    </xdr:from>
    <xdr:ext cx="469744" cy="259045"/>
    <xdr:sp macro="" textlink="">
      <xdr:nvSpPr>
        <xdr:cNvPr id="617" name="n_3mainValue【消防施設】&#10;一人当たり面積"/>
        <xdr:cNvSpPr txBox="1"/>
      </xdr:nvSpPr>
      <xdr:spPr>
        <a:xfrm>
          <a:off x="19310427"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0" name="テキスト ボックス 6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8" name="テキスト ボックス 63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1" name="直線コネクタ 64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3" name="直線コネクタ 64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6"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7" name="フローチャート: 判断 64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8" name="フローチャート: 判断 647"/>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9" name="フローチャート: 判断 648"/>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50" name="フローチャート: 判断 649"/>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51" name="フローチャート: 判断 650"/>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657" name="楕円 656"/>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658" name="【庁舎】&#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59" name="楕円 658"/>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26670</xdr:rowOff>
    </xdr:to>
    <xdr:cxnSp macro="">
      <xdr:nvCxnSpPr>
        <xdr:cNvPr id="660" name="直線コネクタ 659"/>
        <xdr:cNvCxnSpPr/>
      </xdr:nvCxnSpPr>
      <xdr:spPr>
        <a:xfrm>
          <a:off x="15481300" y="181775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102870</xdr:rowOff>
    </xdr:from>
    <xdr:to>
      <xdr:col>76</xdr:col>
      <xdr:colOff>165100</xdr:colOff>
      <xdr:row>106</xdr:row>
      <xdr:rowOff>33020</xdr:rowOff>
    </xdr:to>
    <xdr:sp macro="" textlink="">
      <xdr:nvSpPr>
        <xdr:cNvPr id="661" name="楕円 660"/>
        <xdr:cNvSpPr/>
      </xdr:nvSpPr>
      <xdr:spPr>
        <a:xfrm>
          <a:off x="14541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153670</xdr:rowOff>
    </xdr:from>
    <xdr:to>
      <xdr:col>81</xdr:col>
      <xdr:colOff>50800</xdr:colOff>
      <xdr:row>106</xdr:row>
      <xdr:rowOff>3811</xdr:rowOff>
    </xdr:to>
    <xdr:cxnSp macro="">
      <xdr:nvCxnSpPr>
        <xdr:cNvPr id="662" name="直線コネクタ 661"/>
        <xdr:cNvCxnSpPr/>
      </xdr:nvCxnSpPr>
      <xdr:spPr>
        <a:xfrm>
          <a:off x="14592300" y="181559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663" name="楕円 662"/>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153670</xdr:rowOff>
    </xdr:to>
    <xdr:cxnSp macro="">
      <xdr:nvCxnSpPr>
        <xdr:cNvPr id="664" name="直線コネクタ 663"/>
        <xdr:cNvCxnSpPr/>
      </xdr:nvCxnSpPr>
      <xdr:spPr>
        <a:xfrm>
          <a:off x="13703300" y="18131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65"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66"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67"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68"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669"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24147</xdr:rowOff>
    </xdr:from>
    <xdr:ext cx="405111" cy="259045"/>
    <xdr:sp macro="" textlink="">
      <xdr:nvSpPr>
        <xdr:cNvPr id="670" name="n_2mainValue【庁舎】&#10;有形固定資産減価償却率"/>
        <xdr:cNvSpPr txBox="1"/>
      </xdr:nvSpPr>
      <xdr:spPr>
        <a:xfrm>
          <a:off x="14389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671" name="n_3mainValue【庁舎】&#10;有形固定資産減価償却率"/>
        <xdr:cNvSpPr txBox="1"/>
      </xdr:nvSpPr>
      <xdr:spPr>
        <a:xfrm>
          <a:off x="13500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95" name="直線コネクタ 694"/>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96"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7" name="直線コネクタ 696"/>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8"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9" name="直線コネクタ 698"/>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00"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フローチャート: 判断 700"/>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02" name="フローチャート: 判断 701"/>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3" name="フローチャート: 判断 702"/>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04" name="フローチャート: 判断 703"/>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05" name="フローチャート: 判断 704"/>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136652</xdr:rowOff>
    </xdr:from>
    <xdr:to>
      <xdr:col>116</xdr:col>
      <xdr:colOff>114300</xdr:colOff>
      <xdr:row>107</xdr:row>
      <xdr:rowOff>66802</xdr:rowOff>
    </xdr:to>
    <xdr:sp macro="" textlink="">
      <xdr:nvSpPr>
        <xdr:cNvPr id="711" name="楕円 710"/>
        <xdr:cNvSpPr/>
      </xdr:nvSpPr>
      <xdr:spPr>
        <a:xfrm>
          <a:off x="221107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115079</xdr:rowOff>
    </xdr:from>
    <xdr:ext cx="469744" cy="259045"/>
    <xdr:sp macro="" textlink="">
      <xdr:nvSpPr>
        <xdr:cNvPr id="712" name="【庁舎】&#10;一人当たり面積該当値テキスト"/>
        <xdr:cNvSpPr txBox="1"/>
      </xdr:nvSpPr>
      <xdr:spPr>
        <a:xfrm>
          <a:off x="22199600" y="182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142748</xdr:rowOff>
    </xdr:from>
    <xdr:to>
      <xdr:col>112</xdr:col>
      <xdr:colOff>38100</xdr:colOff>
      <xdr:row>107</xdr:row>
      <xdr:rowOff>72898</xdr:rowOff>
    </xdr:to>
    <xdr:sp macro="" textlink="">
      <xdr:nvSpPr>
        <xdr:cNvPr id="713" name="楕円 712"/>
        <xdr:cNvSpPr/>
      </xdr:nvSpPr>
      <xdr:spPr>
        <a:xfrm>
          <a:off x="21272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xdr:rowOff>
    </xdr:from>
    <xdr:to>
      <xdr:col>116</xdr:col>
      <xdr:colOff>63500</xdr:colOff>
      <xdr:row>107</xdr:row>
      <xdr:rowOff>22098</xdr:rowOff>
    </xdr:to>
    <xdr:cxnSp macro="">
      <xdr:nvCxnSpPr>
        <xdr:cNvPr id="714" name="直線コネクタ 713"/>
        <xdr:cNvCxnSpPr/>
      </xdr:nvCxnSpPr>
      <xdr:spPr>
        <a:xfrm flipV="1">
          <a:off x="21323300" y="1836115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151892</xdr:rowOff>
    </xdr:from>
    <xdr:to>
      <xdr:col>107</xdr:col>
      <xdr:colOff>101600</xdr:colOff>
      <xdr:row>107</xdr:row>
      <xdr:rowOff>82042</xdr:rowOff>
    </xdr:to>
    <xdr:sp macro="" textlink="">
      <xdr:nvSpPr>
        <xdr:cNvPr id="715" name="楕円 714"/>
        <xdr:cNvSpPr/>
      </xdr:nvSpPr>
      <xdr:spPr>
        <a:xfrm>
          <a:off x="20383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22098</xdr:rowOff>
    </xdr:from>
    <xdr:to>
      <xdr:col>111</xdr:col>
      <xdr:colOff>177800</xdr:colOff>
      <xdr:row>107</xdr:row>
      <xdr:rowOff>31242</xdr:rowOff>
    </xdr:to>
    <xdr:cxnSp macro="">
      <xdr:nvCxnSpPr>
        <xdr:cNvPr id="716" name="直線コネクタ 715"/>
        <xdr:cNvCxnSpPr/>
      </xdr:nvCxnSpPr>
      <xdr:spPr>
        <a:xfrm flipV="1">
          <a:off x="20434300" y="18367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156083</xdr:rowOff>
    </xdr:from>
    <xdr:to>
      <xdr:col>102</xdr:col>
      <xdr:colOff>165100</xdr:colOff>
      <xdr:row>107</xdr:row>
      <xdr:rowOff>86233</xdr:rowOff>
    </xdr:to>
    <xdr:sp macro="" textlink="">
      <xdr:nvSpPr>
        <xdr:cNvPr id="717" name="楕円 716"/>
        <xdr:cNvSpPr/>
      </xdr:nvSpPr>
      <xdr:spPr>
        <a:xfrm>
          <a:off x="19494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31242</xdr:rowOff>
    </xdr:from>
    <xdr:to>
      <xdr:col>107</xdr:col>
      <xdr:colOff>50800</xdr:colOff>
      <xdr:row>107</xdr:row>
      <xdr:rowOff>35433</xdr:rowOff>
    </xdr:to>
    <xdr:cxnSp macro="">
      <xdr:nvCxnSpPr>
        <xdr:cNvPr id="718" name="直線コネクタ 717"/>
        <xdr:cNvCxnSpPr/>
      </xdr:nvCxnSpPr>
      <xdr:spPr>
        <a:xfrm flipV="1">
          <a:off x="19545300" y="18376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19"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20"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21"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22"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64025</xdr:rowOff>
    </xdr:from>
    <xdr:ext cx="469744" cy="259045"/>
    <xdr:sp macro="" textlink="">
      <xdr:nvSpPr>
        <xdr:cNvPr id="723" name="n_1mainValue【庁舎】&#10;一人当たり面積"/>
        <xdr:cNvSpPr txBox="1"/>
      </xdr:nvSpPr>
      <xdr:spPr>
        <a:xfrm>
          <a:off x="21075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73169</xdr:rowOff>
    </xdr:from>
    <xdr:ext cx="469744" cy="259045"/>
    <xdr:sp macro="" textlink="">
      <xdr:nvSpPr>
        <xdr:cNvPr id="724" name="n_2mainValue【庁舎】&#10;一人当たり面積"/>
        <xdr:cNvSpPr txBox="1"/>
      </xdr:nvSpPr>
      <xdr:spPr>
        <a:xfrm>
          <a:off x="20199427"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77360</xdr:rowOff>
    </xdr:from>
    <xdr:ext cx="469744" cy="259045"/>
    <xdr:sp macro="" textlink="">
      <xdr:nvSpPr>
        <xdr:cNvPr id="725" name="n_3mainValue【庁舎】&#10;一人当たり面積"/>
        <xdr:cNvSpPr txBox="1"/>
      </xdr:nvSpPr>
      <xdr:spPr>
        <a:xfrm>
          <a:off x="19310427" y="18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体育館・プール、消防施設（建物）、庁舎のいずれも建築後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年以上経過していて減価償却率は類似団体より高くなっており、維持管理に要する経費も増加傾向にある。庁舎においては、耐震診断で震度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弱で倒壊の恐れがあるとされており、耐震対策が急がれるほか、暖房などの設備改修も必要になっている。令和元年度で個別計画の作成に着手する体育館・プール、保健センター、福祉施設では、計画に基づいて改修を進めていくこととなり、残る庁舎についても、早期に個別施設計画を作成して計画的に改修を進める必要が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なお、有形固定資産減価償却率の図で</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で数値の変動が大きくなっている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で当該団体の</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数値に誤りがあり、</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23.0</a:t>
          </a:r>
          <a:r>
            <a:rPr kumimoji="1" lang="ja-JP" altLang="ja-JP" sz="1100" b="0" i="0" baseline="0">
              <a:solidFill>
                <a:schemeClr val="dk1"/>
              </a:solidFill>
              <a:effectLst/>
              <a:latin typeface="+mn-lt"/>
              <a:ea typeface="+mn-ea"/>
              <a:cs typeface="+mn-cs"/>
            </a:rPr>
            <a:t>」となっているが、正しくは「</a:t>
          </a:r>
          <a:r>
            <a:rPr kumimoji="1" lang="en-US" altLang="ja-JP" sz="1100" b="0" i="0" baseline="0">
              <a:solidFill>
                <a:schemeClr val="dk1"/>
              </a:solidFill>
              <a:effectLst/>
              <a:latin typeface="+mn-lt"/>
              <a:ea typeface="+mn-ea"/>
              <a:cs typeface="+mn-cs"/>
            </a:rPr>
            <a:t>53.9</a:t>
          </a:r>
          <a:r>
            <a:rPr kumimoji="1" lang="ja-JP" altLang="ja-JP" sz="1100" b="0" i="0" baseline="0">
              <a:solidFill>
                <a:schemeClr val="dk1"/>
              </a:solidFill>
              <a:effectLst/>
              <a:latin typeface="+mn-lt"/>
              <a:ea typeface="+mn-ea"/>
              <a:cs typeface="+mn-cs"/>
            </a:rPr>
            <a:t>」で類似団体平均よりも若干高く、</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では当該団体の数値は「</a:t>
          </a:r>
          <a:r>
            <a:rPr kumimoji="1" lang="en-US" altLang="ja-JP" sz="1100" b="0" i="0" baseline="0">
              <a:solidFill>
                <a:schemeClr val="dk1"/>
              </a:solidFill>
              <a:effectLst/>
              <a:latin typeface="+mn-lt"/>
              <a:ea typeface="+mn-ea"/>
              <a:cs typeface="+mn-cs"/>
            </a:rPr>
            <a:t>49.8</a:t>
          </a:r>
          <a:r>
            <a:rPr kumimoji="1" lang="ja-JP" altLang="ja-JP" sz="1100" b="0" i="0" baseline="0">
              <a:solidFill>
                <a:schemeClr val="dk1"/>
              </a:solidFill>
              <a:effectLst/>
              <a:latin typeface="+mn-lt"/>
              <a:ea typeface="+mn-ea"/>
              <a:cs typeface="+mn-cs"/>
            </a:rPr>
            <a:t>」となっているが、正しくは「</a:t>
          </a:r>
          <a:r>
            <a:rPr kumimoji="1" lang="en-US" altLang="ja-JP" sz="1100" b="0" i="0" baseline="0">
              <a:solidFill>
                <a:schemeClr val="dk1"/>
              </a:solidFill>
              <a:effectLst/>
              <a:latin typeface="+mn-lt"/>
              <a:ea typeface="+mn-ea"/>
              <a:cs typeface="+mn-cs"/>
            </a:rPr>
            <a:t>77.0</a:t>
          </a:r>
          <a:r>
            <a:rPr kumimoji="1" lang="ja-JP" altLang="ja-JP" sz="1100" b="0" i="0" baseline="0">
              <a:solidFill>
                <a:schemeClr val="dk1"/>
              </a:solidFill>
              <a:effectLst/>
              <a:latin typeface="+mn-lt"/>
              <a:ea typeface="+mn-ea"/>
              <a:cs typeface="+mn-cs"/>
            </a:rPr>
            <a:t>」で類似団体平均より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ポイント近く高くなっている。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77_&#22825;&#2263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v>
          </cell>
          <cell r="CF51">
            <v>21.4</v>
          </cell>
          <cell r="CN51">
            <v>3.1</v>
          </cell>
          <cell r="CV51">
            <v>5.7</v>
          </cell>
        </row>
        <row r="53">
          <cell r="BX53">
            <v>67.3</v>
          </cell>
          <cell r="CF53">
            <v>68.8</v>
          </cell>
          <cell r="CN53">
            <v>70.599999999999994</v>
          </cell>
          <cell r="CV53">
            <v>72.3</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9.3000000000000007</v>
          </cell>
          <cell r="BX73">
            <v>10</v>
          </cell>
          <cell r="CF73">
            <v>21.4</v>
          </cell>
          <cell r="CN73">
            <v>3.1</v>
          </cell>
          <cell r="CV73">
            <v>5.7</v>
          </cell>
        </row>
        <row r="75">
          <cell r="BP75">
            <v>10.9</v>
          </cell>
          <cell r="BX75">
            <v>9.5</v>
          </cell>
          <cell r="CF75">
            <v>9</v>
          </cell>
          <cell r="CN75">
            <v>9.3000000000000007</v>
          </cell>
          <cell r="CV75">
            <v>9</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90</v>
      </c>
      <c r="AZ4" s="421"/>
      <c r="BA4" s="421"/>
      <c r="BB4" s="421"/>
      <c r="BC4" s="421"/>
      <c r="BD4" s="421"/>
      <c r="BE4" s="421"/>
      <c r="BF4" s="421"/>
      <c r="BG4" s="421"/>
      <c r="BH4" s="421"/>
      <c r="BI4" s="421"/>
      <c r="BJ4" s="421"/>
      <c r="BK4" s="421"/>
      <c r="BL4" s="421"/>
      <c r="BM4" s="422"/>
      <c r="BN4" s="423">
        <v>4531904</v>
      </c>
      <c r="BO4" s="424"/>
      <c r="BP4" s="424"/>
      <c r="BQ4" s="424"/>
      <c r="BR4" s="424"/>
      <c r="BS4" s="424"/>
      <c r="BT4" s="424"/>
      <c r="BU4" s="425"/>
      <c r="BV4" s="423">
        <v>6347923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v>
      </c>
      <c r="CU4" s="608"/>
      <c r="CV4" s="608"/>
      <c r="CW4" s="608"/>
      <c r="CX4" s="608"/>
      <c r="CY4" s="608"/>
      <c r="CZ4" s="608"/>
      <c r="DA4" s="609"/>
      <c r="DB4" s="607">
        <v>3.1</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4441342</v>
      </c>
      <c r="BO5" s="429"/>
      <c r="BP5" s="429"/>
      <c r="BQ5" s="429"/>
      <c r="BR5" s="429"/>
      <c r="BS5" s="429"/>
      <c r="BT5" s="429"/>
      <c r="BU5" s="430"/>
      <c r="BV5" s="428">
        <v>6255593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85.7</v>
      </c>
      <c r="CU5" s="399"/>
      <c r="CV5" s="399"/>
      <c r="CW5" s="399"/>
      <c r="CX5" s="399"/>
      <c r="CY5" s="399"/>
      <c r="CZ5" s="399"/>
      <c r="DA5" s="400"/>
      <c r="DB5" s="398">
        <v>85.7</v>
      </c>
      <c r="DC5" s="399"/>
      <c r="DD5" s="399"/>
      <c r="DE5" s="399"/>
      <c r="DF5" s="399"/>
      <c r="DG5" s="399"/>
      <c r="DH5" s="399"/>
      <c r="DI5" s="400"/>
      <c r="DJ5" s="186"/>
      <c r="DK5" s="186"/>
      <c r="DL5" s="186"/>
      <c r="DM5" s="186"/>
      <c r="DN5" s="186"/>
      <c r="DO5" s="186"/>
    </row>
    <row r="6" spans="1:119" ht="18.75" customHeight="1" x14ac:dyDescent="0.15">
      <c r="A6" s="187"/>
      <c r="B6" s="584" t="s">
        <v>96</v>
      </c>
      <c r="C6" s="444"/>
      <c r="D6" s="444"/>
      <c r="E6" s="585"/>
      <c r="F6" s="585"/>
      <c r="G6" s="585"/>
      <c r="H6" s="585"/>
      <c r="I6" s="585"/>
      <c r="J6" s="585"/>
      <c r="K6" s="585"/>
      <c r="L6" s="585" t="s">
        <v>97</v>
      </c>
      <c r="M6" s="585"/>
      <c r="N6" s="585"/>
      <c r="O6" s="585"/>
      <c r="P6" s="585"/>
      <c r="Q6" s="585"/>
      <c r="R6" s="468"/>
      <c r="S6" s="468"/>
      <c r="T6" s="468"/>
      <c r="U6" s="468"/>
      <c r="V6" s="591"/>
      <c r="W6" s="519" t="s">
        <v>98</v>
      </c>
      <c r="X6" s="443"/>
      <c r="Y6" s="443"/>
      <c r="Z6" s="443"/>
      <c r="AA6" s="443"/>
      <c r="AB6" s="444"/>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90562</v>
      </c>
      <c r="BO6" s="429"/>
      <c r="BP6" s="429"/>
      <c r="BQ6" s="429"/>
      <c r="BR6" s="429"/>
      <c r="BS6" s="429"/>
      <c r="BT6" s="429"/>
      <c r="BU6" s="430"/>
      <c r="BV6" s="428">
        <v>92330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88.1</v>
      </c>
      <c r="CU6" s="582"/>
      <c r="CV6" s="582"/>
      <c r="CW6" s="582"/>
      <c r="CX6" s="582"/>
      <c r="CY6" s="582"/>
      <c r="CZ6" s="582"/>
      <c r="DA6" s="583"/>
      <c r="DB6" s="581">
        <v>88.9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2280</v>
      </c>
      <c r="BO7" s="429"/>
      <c r="BP7" s="429"/>
      <c r="BQ7" s="429"/>
      <c r="BR7" s="429"/>
      <c r="BS7" s="429"/>
      <c r="BT7" s="429"/>
      <c r="BU7" s="430"/>
      <c r="BV7" s="428">
        <v>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2943282</v>
      </c>
      <c r="CU7" s="429"/>
      <c r="CV7" s="429"/>
      <c r="CW7" s="429"/>
      <c r="CX7" s="429"/>
      <c r="CY7" s="429"/>
      <c r="CZ7" s="429"/>
      <c r="DA7" s="430"/>
      <c r="DB7" s="428">
        <v>2956092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101</v>
      </c>
      <c r="AV8" s="486"/>
      <c r="AW8" s="486"/>
      <c r="AX8" s="486"/>
      <c r="AY8" s="408" t="s">
        <v>109</v>
      </c>
      <c r="AZ8" s="409"/>
      <c r="BA8" s="409"/>
      <c r="BB8" s="409"/>
      <c r="BC8" s="409"/>
      <c r="BD8" s="409"/>
      <c r="BE8" s="409"/>
      <c r="BF8" s="409"/>
      <c r="BG8" s="409"/>
      <c r="BH8" s="409"/>
      <c r="BI8" s="409"/>
      <c r="BJ8" s="409"/>
      <c r="BK8" s="409"/>
      <c r="BL8" s="409"/>
      <c r="BM8" s="410"/>
      <c r="BN8" s="428">
        <v>88282</v>
      </c>
      <c r="BO8" s="429"/>
      <c r="BP8" s="429"/>
      <c r="BQ8" s="429"/>
      <c r="BR8" s="429"/>
      <c r="BS8" s="429"/>
      <c r="BT8" s="429"/>
      <c r="BU8" s="430"/>
      <c r="BV8" s="428">
        <v>92330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0.15</v>
      </c>
      <c r="CU8" s="542"/>
      <c r="CV8" s="542"/>
      <c r="CW8" s="542"/>
      <c r="CX8" s="542"/>
      <c r="CY8" s="542"/>
      <c r="CZ8" s="542"/>
      <c r="DA8" s="543"/>
      <c r="DB8" s="541">
        <v>0.15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3243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-4048</v>
      </c>
      <c r="BO9" s="429"/>
      <c r="BP9" s="429"/>
      <c r="BQ9" s="429"/>
      <c r="BR9" s="429"/>
      <c r="BS9" s="429"/>
      <c r="BT9" s="429"/>
      <c r="BU9" s="430"/>
      <c r="BV9" s="428">
        <v>33855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15.9</v>
      </c>
      <c r="CU9" s="399"/>
      <c r="CV9" s="399"/>
      <c r="CW9" s="399"/>
      <c r="CX9" s="399"/>
      <c r="CY9" s="399"/>
      <c r="CZ9" s="399"/>
      <c r="DA9" s="400"/>
      <c r="DB9" s="398">
        <v>15.8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3780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40006</v>
      </c>
      <c r="BO10" s="429"/>
      <c r="BP10" s="429"/>
      <c r="BQ10" s="429"/>
      <c r="BR10" s="429"/>
      <c r="BS10" s="429"/>
      <c r="BT10" s="429"/>
      <c r="BU10" s="430"/>
      <c r="BV10" s="428">
        <v>41132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123</v>
      </c>
      <c r="M11" s="477"/>
      <c r="N11" s="477"/>
      <c r="O11" s="477"/>
      <c r="P11" s="477"/>
      <c r="Q11" s="478"/>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3006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160000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2970</v>
      </c>
      <c r="S13" s="532"/>
      <c r="T13" s="532"/>
      <c r="U13" s="532"/>
      <c r="V13" s="533"/>
      <c r="W13" s="519" t="s">
        <v>140</v>
      </c>
      <c r="X13" s="443"/>
      <c r="Y13" s="443"/>
      <c r="Z13" s="443"/>
      <c r="AA13" s="443"/>
      <c r="AB13" s="444"/>
      <c r="AC13" s="404">
        <v>436</v>
      </c>
      <c r="AD13" s="405"/>
      <c r="AE13" s="405"/>
      <c r="AF13" s="405"/>
      <c r="AG13" s="406"/>
      <c r="AH13" s="404">
        <v>551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35958</v>
      </c>
      <c r="BO13" s="429"/>
      <c r="BP13" s="429"/>
      <c r="BQ13" s="429"/>
      <c r="BR13" s="429"/>
      <c r="BS13" s="429"/>
      <c r="BT13" s="429"/>
      <c r="BU13" s="430"/>
      <c r="BV13" s="428">
        <v>-85013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9</v>
      </c>
      <c r="CU13" s="399"/>
      <c r="CV13" s="399"/>
      <c r="CW13" s="399"/>
      <c r="CX13" s="399"/>
      <c r="CY13" s="399"/>
      <c r="CZ13" s="399"/>
      <c r="DA13" s="400"/>
      <c r="DB13" s="398">
        <v>9.3000000000000007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3065</v>
      </c>
      <c r="S14" s="532"/>
      <c r="T14" s="532"/>
      <c r="U14" s="532"/>
      <c r="V14" s="533"/>
      <c r="W14" s="534"/>
      <c r="X14" s="446"/>
      <c r="Y14" s="446"/>
      <c r="Z14" s="446"/>
      <c r="AA14" s="446"/>
      <c r="AB14" s="447"/>
      <c r="AC14" s="524">
        <v>24.5</v>
      </c>
      <c r="AD14" s="525"/>
      <c r="AE14" s="525"/>
      <c r="AF14" s="525"/>
      <c r="AG14" s="526"/>
      <c r="AH14" s="524">
        <v>28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5.7</v>
      </c>
      <c r="CU14" s="536"/>
      <c r="CV14" s="536"/>
      <c r="CW14" s="536"/>
      <c r="CX14" s="536"/>
      <c r="CY14" s="536"/>
      <c r="CZ14" s="536"/>
      <c r="DA14" s="537"/>
      <c r="DB14" s="535">
        <v>3.1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3036</v>
      </c>
      <c r="S15" s="532"/>
      <c r="T15" s="532"/>
      <c r="U15" s="532"/>
      <c r="V15" s="533"/>
      <c r="W15" s="519" t="s">
        <v>147</v>
      </c>
      <c r="X15" s="443"/>
      <c r="Y15" s="443"/>
      <c r="Z15" s="443"/>
      <c r="AA15" s="443"/>
      <c r="AB15" s="444"/>
      <c r="AC15" s="404">
        <v>294</v>
      </c>
      <c r="AD15" s="405"/>
      <c r="AE15" s="405"/>
      <c r="AF15" s="405"/>
      <c r="AG15" s="406"/>
      <c r="AH15" s="404">
        <v>296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437403</v>
      </c>
      <c r="BO15" s="424"/>
      <c r="BP15" s="424"/>
      <c r="BQ15" s="424"/>
      <c r="BR15" s="424"/>
      <c r="BS15" s="424"/>
      <c r="BT15" s="424"/>
      <c r="BU15" s="425"/>
      <c r="BV15" s="423">
        <v>419265</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6"/>
      <c r="Y16" s="446"/>
      <c r="Z16" s="446"/>
      <c r="AA16" s="446"/>
      <c r="AB16" s="447"/>
      <c r="AC16" s="524">
        <v>16.5</v>
      </c>
      <c r="AD16" s="525"/>
      <c r="AE16" s="525"/>
      <c r="AF16" s="525"/>
      <c r="AG16" s="526"/>
      <c r="AH16" s="524">
        <v>15.1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2760577</v>
      </c>
      <c r="BO16" s="429"/>
      <c r="BP16" s="429"/>
      <c r="BQ16" s="429"/>
      <c r="BR16" s="429"/>
      <c r="BS16" s="429"/>
      <c r="BT16" s="429"/>
      <c r="BU16" s="430"/>
      <c r="BV16" s="428">
        <v>2745615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3"/>
      <c r="Y17" s="443"/>
      <c r="Z17" s="443"/>
      <c r="AA17" s="443"/>
      <c r="AB17" s="444"/>
      <c r="AC17" s="404">
        <v>1050</v>
      </c>
      <c r="AD17" s="405"/>
      <c r="AE17" s="405"/>
      <c r="AF17" s="405"/>
      <c r="AG17" s="406"/>
      <c r="AH17" s="404">
        <v>1118</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542899</v>
      </c>
      <c r="BO17" s="429"/>
      <c r="BP17" s="429"/>
      <c r="BQ17" s="429"/>
      <c r="BR17" s="429"/>
      <c r="BS17" s="429"/>
      <c r="BT17" s="429"/>
      <c r="BU17" s="430"/>
      <c r="BV17" s="428">
        <v>521197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353.56</v>
      </c>
      <c r="M18" s="493"/>
      <c r="N18" s="493"/>
      <c r="O18" s="493"/>
      <c r="P18" s="493"/>
      <c r="Q18" s="493"/>
      <c r="R18" s="494"/>
      <c r="S18" s="494"/>
      <c r="T18" s="494"/>
      <c r="U18" s="494"/>
      <c r="V18" s="495"/>
      <c r="W18" s="509"/>
      <c r="X18" s="510"/>
      <c r="Y18" s="510"/>
      <c r="Z18" s="510"/>
      <c r="AA18" s="510"/>
      <c r="AB18" s="520"/>
      <c r="AC18" s="392">
        <v>59</v>
      </c>
      <c r="AD18" s="393"/>
      <c r="AE18" s="393"/>
      <c r="AF18" s="393"/>
      <c r="AG18" s="496"/>
      <c r="AH18" s="392">
        <v>56.9</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2542340</v>
      </c>
      <c r="BO18" s="429"/>
      <c r="BP18" s="429"/>
      <c r="BQ18" s="429"/>
      <c r="BR18" s="429"/>
      <c r="BS18" s="429"/>
      <c r="BT18" s="429"/>
      <c r="BU18" s="430"/>
      <c r="BV18" s="428">
        <v>2563540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3377069</v>
      </c>
      <c r="BO19" s="429"/>
      <c r="BP19" s="429"/>
      <c r="BQ19" s="429"/>
      <c r="BR19" s="429"/>
      <c r="BS19" s="429"/>
      <c r="BT19" s="429"/>
      <c r="BU19" s="430"/>
      <c r="BV19" s="428">
        <v>3500057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1502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169</v>
      </c>
      <c r="AZ23" s="421"/>
      <c r="BA23" s="421"/>
      <c r="BB23" s="421"/>
      <c r="BC23" s="421"/>
      <c r="BD23" s="421"/>
      <c r="BE23" s="421"/>
      <c r="BF23" s="421"/>
      <c r="BG23" s="421"/>
      <c r="BH23" s="421"/>
      <c r="BI23" s="421"/>
      <c r="BJ23" s="421"/>
      <c r="BK23" s="421"/>
      <c r="BL23" s="421"/>
      <c r="BM23" s="422"/>
      <c r="BN23" s="428">
        <v>4204117</v>
      </c>
      <c r="BO23" s="429"/>
      <c r="BP23" s="429"/>
      <c r="BQ23" s="429"/>
      <c r="BR23" s="429"/>
      <c r="BS23" s="429"/>
      <c r="BT23" s="429"/>
      <c r="BU23" s="430"/>
      <c r="BV23" s="428">
        <v>4337009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170</v>
      </c>
      <c r="F24" s="402"/>
      <c r="G24" s="402"/>
      <c r="H24" s="402"/>
      <c r="I24" s="402"/>
      <c r="J24" s="402"/>
      <c r="K24" s="403"/>
      <c r="L24" s="404">
        <v>1</v>
      </c>
      <c r="M24" s="405"/>
      <c r="N24" s="405"/>
      <c r="O24" s="405"/>
      <c r="P24" s="406"/>
      <c r="Q24" s="404">
        <v>7000</v>
      </c>
      <c r="R24" s="405"/>
      <c r="S24" s="405"/>
      <c r="T24" s="405"/>
      <c r="U24" s="405"/>
      <c r="V24" s="406"/>
      <c r="W24" s="472"/>
      <c r="X24" s="463"/>
      <c r="Y24" s="464"/>
      <c r="Z24" s="401" t="s">
        <v>171</v>
      </c>
      <c r="AA24" s="402"/>
      <c r="AB24" s="402"/>
      <c r="AC24" s="402"/>
      <c r="AD24" s="402"/>
      <c r="AE24" s="402"/>
      <c r="AF24" s="402"/>
      <c r="AG24" s="403"/>
      <c r="AH24" s="404">
        <v>80</v>
      </c>
      <c r="AI24" s="405"/>
      <c r="AJ24" s="405"/>
      <c r="AK24" s="405"/>
      <c r="AL24" s="406"/>
      <c r="AM24" s="404">
        <v>222800</v>
      </c>
      <c r="AN24" s="405"/>
      <c r="AO24" s="405"/>
      <c r="AP24" s="405"/>
      <c r="AQ24" s="405"/>
      <c r="AR24" s="406"/>
      <c r="AS24" s="404">
        <v>2785</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3765679</v>
      </c>
      <c r="BO24" s="429"/>
      <c r="BP24" s="429"/>
      <c r="BQ24" s="429"/>
      <c r="BR24" s="429"/>
      <c r="BS24" s="429"/>
      <c r="BT24" s="429"/>
      <c r="BU24" s="430"/>
      <c r="BV24" s="428">
        <v>3832273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173</v>
      </c>
      <c r="F25" s="402"/>
      <c r="G25" s="402"/>
      <c r="H25" s="402"/>
      <c r="I25" s="402"/>
      <c r="J25" s="402"/>
      <c r="K25" s="403"/>
      <c r="L25" s="404">
        <v>1</v>
      </c>
      <c r="M25" s="405"/>
      <c r="N25" s="405"/>
      <c r="O25" s="405"/>
      <c r="P25" s="406"/>
      <c r="Q25" s="404">
        <v>6000</v>
      </c>
      <c r="R25" s="405"/>
      <c r="S25" s="405"/>
      <c r="T25" s="405"/>
      <c r="U25" s="405"/>
      <c r="V25" s="406"/>
      <c r="W25" s="472"/>
      <c r="X25" s="463"/>
      <c r="Y25" s="464"/>
      <c r="Z25" s="401" t="s">
        <v>174</v>
      </c>
      <c r="AA25" s="402"/>
      <c r="AB25" s="402"/>
      <c r="AC25" s="402"/>
      <c r="AD25" s="402"/>
      <c r="AE25" s="402"/>
      <c r="AF25" s="402"/>
      <c r="AG25" s="403"/>
      <c r="AH25" s="404" t="s">
        <v>175</v>
      </c>
      <c r="AI25" s="405"/>
      <c r="AJ25" s="405"/>
      <c r="AK25" s="405"/>
      <c r="AL25" s="406"/>
      <c r="AM25" s="404" t="s">
        <v>176</v>
      </c>
      <c r="AN25" s="405"/>
      <c r="AO25" s="405"/>
      <c r="AP25" s="405"/>
      <c r="AQ25" s="405"/>
      <c r="AR25" s="406"/>
      <c r="AS25" s="404" t="s">
        <v>128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49871</v>
      </c>
      <c r="BO25" s="424"/>
      <c r="BP25" s="424"/>
      <c r="BQ25" s="424"/>
      <c r="BR25" s="424"/>
      <c r="BS25" s="424"/>
      <c r="BT25" s="424"/>
      <c r="BU25" s="425"/>
      <c r="BV25" s="423">
        <v>81365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178</v>
      </c>
      <c r="F26" s="402"/>
      <c r="G26" s="402"/>
      <c r="H26" s="402"/>
      <c r="I26" s="402"/>
      <c r="J26" s="402"/>
      <c r="K26" s="403"/>
      <c r="L26" s="404">
        <v>1</v>
      </c>
      <c r="M26" s="405"/>
      <c r="N26" s="405"/>
      <c r="O26" s="405"/>
      <c r="P26" s="406"/>
      <c r="Q26" s="404">
        <v>5500</v>
      </c>
      <c r="R26" s="405"/>
      <c r="S26" s="405"/>
      <c r="T26" s="405"/>
      <c r="U26" s="405"/>
      <c r="V26" s="406"/>
      <c r="W26" s="472"/>
      <c r="X26" s="463"/>
      <c r="Y26" s="464"/>
      <c r="Z26" s="401" t="s">
        <v>179</v>
      </c>
      <c r="AA26" s="440"/>
      <c r="AB26" s="440"/>
      <c r="AC26" s="440"/>
      <c r="AD26" s="440"/>
      <c r="AE26" s="440"/>
      <c r="AF26" s="440"/>
      <c r="AG26" s="441"/>
      <c r="AH26" s="404" t="s">
        <v>176</v>
      </c>
      <c r="AI26" s="405"/>
      <c r="AJ26" s="405"/>
      <c r="AK26" s="405"/>
      <c r="AL26" s="406"/>
      <c r="AM26" s="404" t="s">
        <v>176</v>
      </c>
      <c r="AN26" s="405"/>
      <c r="AO26" s="405"/>
      <c r="AP26" s="405"/>
      <c r="AQ26" s="405"/>
      <c r="AR26" s="406"/>
      <c r="AS26" s="404" t="s">
        <v>138</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181</v>
      </c>
      <c r="F27" s="402"/>
      <c r="G27" s="402"/>
      <c r="H27" s="402"/>
      <c r="I27" s="402"/>
      <c r="J27" s="402"/>
      <c r="K27" s="403"/>
      <c r="L27" s="404">
        <v>1</v>
      </c>
      <c r="M27" s="405"/>
      <c r="N27" s="405"/>
      <c r="O27" s="405"/>
      <c r="P27" s="406"/>
      <c r="Q27" s="404">
        <v>2600</v>
      </c>
      <c r="R27" s="405"/>
      <c r="S27" s="405"/>
      <c r="T27" s="405"/>
      <c r="U27" s="405"/>
      <c r="V27" s="406"/>
      <c r="W27" s="472"/>
      <c r="X27" s="463"/>
      <c r="Y27" s="464"/>
      <c r="Z27" s="401" t="s">
        <v>182</v>
      </c>
      <c r="AA27" s="402"/>
      <c r="AB27" s="402"/>
      <c r="AC27" s="402"/>
      <c r="AD27" s="402"/>
      <c r="AE27" s="402"/>
      <c r="AF27" s="402"/>
      <c r="AG27" s="403"/>
      <c r="AH27" s="404" t="s">
        <v>176</v>
      </c>
      <c r="AI27" s="405"/>
      <c r="AJ27" s="405"/>
      <c r="AK27" s="405"/>
      <c r="AL27" s="406"/>
      <c r="AM27" s="404" t="s">
        <v>176</v>
      </c>
      <c r="AN27" s="405"/>
      <c r="AO27" s="405"/>
      <c r="AP27" s="405"/>
      <c r="AQ27" s="405"/>
      <c r="AR27" s="406"/>
      <c r="AS27" s="404" t="s">
        <v>137</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184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185</v>
      </c>
      <c r="F28" s="402"/>
      <c r="G28" s="402"/>
      <c r="H28" s="402"/>
      <c r="I28" s="402"/>
      <c r="J28" s="402"/>
      <c r="K28" s="403"/>
      <c r="L28" s="404">
        <v>1</v>
      </c>
      <c r="M28" s="405"/>
      <c r="N28" s="405"/>
      <c r="O28" s="405"/>
      <c r="P28" s="406"/>
      <c r="Q28" s="404">
        <v>2200</v>
      </c>
      <c r="R28" s="405"/>
      <c r="S28" s="405"/>
      <c r="T28" s="405"/>
      <c r="U28" s="405"/>
      <c r="V28" s="406"/>
      <c r="W28" s="472"/>
      <c r="X28" s="463"/>
      <c r="Y28" s="464"/>
      <c r="Z28" s="401" t="s">
        <v>186</v>
      </c>
      <c r="AA28" s="402"/>
      <c r="AB28" s="402"/>
      <c r="AC28" s="402"/>
      <c r="AD28" s="402"/>
      <c r="AE28" s="402"/>
      <c r="AF28" s="402"/>
      <c r="AG28" s="403"/>
      <c r="AH28" s="404" t="s">
        <v>128</v>
      </c>
      <c r="AI28" s="405"/>
      <c r="AJ28" s="405"/>
      <c r="AK28" s="405"/>
      <c r="AL28" s="406"/>
      <c r="AM28" s="404" t="s">
        <v>176</v>
      </c>
      <c r="AN28" s="405"/>
      <c r="AO28" s="405"/>
      <c r="AP28" s="405"/>
      <c r="AQ28" s="405"/>
      <c r="AR28" s="406"/>
      <c r="AS28" s="404" t="s">
        <v>176</v>
      </c>
      <c r="AT28" s="405"/>
      <c r="AU28" s="405"/>
      <c r="AV28" s="405"/>
      <c r="AW28" s="405"/>
      <c r="AX28" s="407"/>
      <c r="AY28" s="411" t="s">
        <v>187</v>
      </c>
      <c r="AZ28" s="412"/>
      <c r="BA28" s="412"/>
      <c r="BB28" s="413"/>
      <c r="BC28" s="420" t="s">
        <v>47</v>
      </c>
      <c r="BD28" s="421"/>
      <c r="BE28" s="421"/>
      <c r="BF28" s="421"/>
      <c r="BG28" s="421"/>
      <c r="BH28" s="421"/>
      <c r="BI28" s="421"/>
      <c r="BJ28" s="421"/>
      <c r="BK28" s="421"/>
      <c r="BL28" s="421"/>
      <c r="BM28" s="422"/>
      <c r="BN28" s="423">
        <v>676968</v>
      </c>
      <c r="BO28" s="424"/>
      <c r="BP28" s="424"/>
      <c r="BQ28" s="424"/>
      <c r="BR28" s="424"/>
      <c r="BS28" s="424"/>
      <c r="BT28" s="424"/>
      <c r="BU28" s="425"/>
      <c r="BV28" s="423">
        <v>636962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188</v>
      </c>
      <c r="F29" s="402"/>
      <c r="G29" s="402"/>
      <c r="H29" s="402"/>
      <c r="I29" s="402"/>
      <c r="J29" s="402"/>
      <c r="K29" s="403"/>
      <c r="L29" s="404">
        <v>7</v>
      </c>
      <c r="M29" s="405"/>
      <c r="N29" s="405"/>
      <c r="O29" s="405"/>
      <c r="P29" s="406"/>
      <c r="Q29" s="404">
        <v>1900</v>
      </c>
      <c r="R29" s="405"/>
      <c r="S29" s="405"/>
      <c r="T29" s="405"/>
      <c r="U29" s="405"/>
      <c r="V29" s="406"/>
      <c r="W29" s="473"/>
      <c r="X29" s="474"/>
      <c r="Y29" s="475"/>
      <c r="Z29" s="401" t="s">
        <v>189</v>
      </c>
      <c r="AA29" s="402"/>
      <c r="AB29" s="402"/>
      <c r="AC29" s="402"/>
      <c r="AD29" s="402"/>
      <c r="AE29" s="402"/>
      <c r="AF29" s="402"/>
      <c r="AG29" s="403"/>
      <c r="AH29" s="404">
        <v>80</v>
      </c>
      <c r="AI29" s="405"/>
      <c r="AJ29" s="405"/>
      <c r="AK29" s="405"/>
      <c r="AL29" s="406"/>
      <c r="AM29" s="404">
        <v>222800</v>
      </c>
      <c r="AN29" s="405"/>
      <c r="AO29" s="405"/>
      <c r="AP29" s="405"/>
      <c r="AQ29" s="405"/>
      <c r="AR29" s="406"/>
      <c r="AS29" s="404">
        <v>2785</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83397</v>
      </c>
      <c r="BO29" s="429"/>
      <c r="BP29" s="429"/>
      <c r="BQ29" s="429"/>
      <c r="BR29" s="429"/>
      <c r="BS29" s="429"/>
      <c r="BT29" s="429"/>
      <c r="BU29" s="430"/>
      <c r="BV29" s="428">
        <v>83396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2">
        <v>96.2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1046427</v>
      </c>
      <c r="BO30" s="432"/>
      <c r="BP30" s="432"/>
      <c r="BQ30" s="432"/>
      <c r="BR30" s="432"/>
      <c r="BS30" s="432"/>
      <c r="BT30" s="432"/>
      <c r="BU30" s="433"/>
      <c r="BV30" s="431">
        <v>1019508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国民健康保険病院事業特別会計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北留萌消防組合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西天北五町衛生施設組合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町民保養センター事業特別会計</v>
      </c>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k4y+1IV5GXFw8JwHjZDEMnAUWshFt5AxGjG6YQwXqxeVCOCM8xIsHwl/Fnp4d1CqbuhaxKlaT6Y2MdSMoTA3A==" saltValue="CQzSaMW9Gvf7lYv0KRe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231</v>
      </c>
      <c r="C5" s="711"/>
      <c r="D5" s="711"/>
      <c r="E5" s="711"/>
      <c r="F5" s="711"/>
      <c r="G5" s="711"/>
      <c r="H5" s="711"/>
      <c r="I5" s="711"/>
      <c r="J5" s="711"/>
      <c r="K5" s="711"/>
      <c r="L5" s="711"/>
      <c r="M5" s="711"/>
      <c r="N5" s="711"/>
      <c r="O5" s="711"/>
      <c r="P5" s="711"/>
      <c r="Q5" s="712"/>
      <c r="R5" s="695">
        <v>377953</v>
      </c>
      <c r="S5" s="696"/>
      <c r="T5" s="696"/>
      <c r="U5" s="696"/>
      <c r="V5" s="696"/>
      <c r="W5" s="696"/>
      <c r="X5" s="696"/>
      <c r="Y5" s="739"/>
      <c r="Z5" s="757">
        <v>8.3000000000000007</v>
      </c>
      <c r="AA5" s="757"/>
      <c r="AB5" s="757"/>
      <c r="AC5" s="757"/>
      <c r="AD5" s="758">
        <v>377953</v>
      </c>
      <c r="AE5" s="758"/>
      <c r="AF5" s="758"/>
      <c r="AG5" s="758"/>
      <c r="AH5" s="758"/>
      <c r="AI5" s="758"/>
      <c r="AJ5" s="758"/>
      <c r="AK5" s="758"/>
      <c r="AL5" s="740">
        <v>13.1</v>
      </c>
      <c r="AM5" s="715"/>
      <c r="AN5" s="715"/>
      <c r="AO5" s="741"/>
      <c r="AP5" s="710" t="s">
        <v>232</v>
      </c>
      <c r="AQ5" s="711"/>
      <c r="AR5" s="711"/>
      <c r="AS5" s="711"/>
      <c r="AT5" s="711"/>
      <c r="AU5" s="711"/>
      <c r="AV5" s="711"/>
      <c r="AW5" s="711"/>
      <c r="AX5" s="711"/>
      <c r="AY5" s="711"/>
      <c r="AZ5" s="711"/>
      <c r="BA5" s="711"/>
      <c r="BB5" s="711"/>
      <c r="BC5" s="711"/>
      <c r="BD5" s="711"/>
      <c r="BE5" s="711"/>
      <c r="BF5" s="712"/>
      <c r="BG5" s="640">
        <v>377953</v>
      </c>
      <c r="BH5" s="641"/>
      <c r="BI5" s="641"/>
      <c r="BJ5" s="641"/>
      <c r="BK5" s="641"/>
      <c r="BL5" s="641"/>
      <c r="BM5" s="641"/>
      <c r="BN5" s="642"/>
      <c r="BO5" s="677">
        <v>100</v>
      </c>
      <c r="BP5" s="677"/>
      <c r="BQ5" s="677"/>
      <c r="BR5" s="677"/>
      <c r="BS5" s="678">
        <v>1608</v>
      </c>
      <c r="BT5" s="678"/>
      <c r="BU5" s="678"/>
      <c r="BV5" s="678"/>
      <c r="BW5" s="678"/>
      <c r="BX5" s="678"/>
      <c r="BY5" s="678"/>
      <c r="BZ5" s="678"/>
      <c r="CA5" s="678"/>
      <c r="CB5" s="728"/>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84275</v>
      </c>
      <c r="S6" s="641"/>
      <c r="T6" s="641"/>
      <c r="U6" s="641"/>
      <c r="V6" s="641"/>
      <c r="W6" s="641"/>
      <c r="X6" s="641"/>
      <c r="Y6" s="642"/>
      <c r="Z6" s="677">
        <v>1.9</v>
      </c>
      <c r="AA6" s="677"/>
      <c r="AB6" s="677"/>
      <c r="AC6" s="677"/>
      <c r="AD6" s="678">
        <v>84275</v>
      </c>
      <c r="AE6" s="678"/>
      <c r="AF6" s="678"/>
      <c r="AG6" s="678"/>
      <c r="AH6" s="678"/>
      <c r="AI6" s="678"/>
      <c r="AJ6" s="678"/>
      <c r="AK6" s="678"/>
      <c r="AL6" s="643">
        <v>2.9</v>
      </c>
      <c r="AM6" s="644"/>
      <c r="AN6" s="644"/>
      <c r="AO6" s="679"/>
      <c r="AP6" s="637" t="s">
        <v>237</v>
      </c>
      <c r="AQ6" s="638"/>
      <c r="AR6" s="638"/>
      <c r="AS6" s="638"/>
      <c r="AT6" s="638"/>
      <c r="AU6" s="638"/>
      <c r="AV6" s="638"/>
      <c r="AW6" s="638"/>
      <c r="AX6" s="638"/>
      <c r="AY6" s="638"/>
      <c r="AZ6" s="638"/>
      <c r="BA6" s="638"/>
      <c r="BB6" s="638"/>
      <c r="BC6" s="638"/>
      <c r="BD6" s="638"/>
      <c r="BE6" s="638"/>
      <c r="BF6" s="639"/>
      <c r="BG6" s="640">
        <v>377953</v>
      </c>
      <c r="BH6" s="641"/>
      <c r="BI6" s="641"/>
      <c r="BJ6" s="641"/>
      <c r="BK6" s="641"/>
      <c r="BL6" s="641"/>
      <c r="BM6" s="641"/>
      <c r="BN6" s="642"/>
      <c r="BO6" s="677">
        <v>100</v>
      </c>
      <c r="BP6" s="677"/>
      <c r="BQ6" s="677"/>
      <c r="BR6" s="677"/>
      <c r="BS6" s="678">
        <v>1608</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60374</v>
      </c>
      <c r="CS6" s="641"/>
      <c r="CT6" s="641"/>
      <c r="CU6" s="641"/>
      <c r="CV6" s="641"/>
      <c r="CW6" s="641"/>
      <c r="CX6" s="641"/>
      <c r="CY6" s="642"/>
      <c r="CZ6" s="740">
        <v>1.4</v>
      </c>
      <c r="DA6" s="715"/>
      <c r="DB6" s="715"/>
      <c r="DC6" s="743"/>
      <c r="DD6" s="646" t="s">
        <v>128</v>
      </c>
      <c r="DE6" s="641"/>
      <c r="DF6" s="641"/>
      <c r="DG6" s="641"/>
      <c r="DH6" s="641"/>
      <c r="DI6" s="641"/>
      <c r="DJ6" s="641"/>
      <c r="DK6" s="641"/>
      <c r="DL6" s="641"/>
      <c r="DM6" s="641"/>
      <c r="DN6" s="641"/>
      <c r="DO6" s="641"/>
      <c r="DP6" s="642"/>
      <c r="DQ6" s="646">
        <v>60145</v>
      </c>
      <c r="DR6" s="641"/>
      <c r="DS6" s="641"/>
      <c r="DT6" s="641"/>
      <c r="DU6" s="641"/>
      <c r="DV6" s="641"/>
      <c r="DW6" s="641"/>
      <c r="DX6" s="641"/>
      <c r="DY6" s="641"/>
      <c r="DZ6" s="641"/>
      <c r="EA6" s="641"/>
      <c r="EB6" s="641"/>
      <c r="EC6" s="686"/>
    </row>
    <row r="7" spans="2:143" ht="11.25" customHeight="1" x14ac:dyDescent="0.15">
      <c r="B7" s="637" t="s">
        <v>239</v>
      </c>
      <c r="C7" s="638"/>
      <c r="D7" s="638"/>
      <c r="E7" s="638"/>
      <c r="F7" s="638"/>
      <c r="G7" s="638"/>
      <c r="H7" s="638"/>
      <c r="I7" s="638"/>
      <c r="J7" s="638"/>
      <c r="K7" s="638"/>
      <c r="L7" s="638"/>
      <c r="M7" s="638"/>
      <c r="N7" s="638"/>
      <c r="O7" s="638"/>
      <c r="P7" s="638"/>
      <c r="Q7" s="639"/>
      <c r="R7" s="640">
        <v>313</v>
      </c>
      <c r="S7" s="641"/>
      <c r="T7" s="641"/>
      <c r="U7" s="641"/>
      <c r="V7" s="641"/>
      <c r="W7" s="641"/>
      <c r="X7" s="641"/>
      <c r="Y7" s="642"/>
      <c r="Z7" s="677">
        <v>0</v>
      </c>
      <c r="AA7" s="677"/>
      <c r="AB7" s="677"/>
      <c r="AC7" s="677"/>
      <c r="AD7" s="678">
        <v>313</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200620</v>
      </c>
      <c r="BH7" s="641"/>
      <c r="BI7" s="641"/>
      <c r="BJ7" s="641"/>
      <c r="BK7" s="641"/>
      <c r="BL7" s="641"/>
      <c r="BM7" s="641"/>
      <c r="BN7" s="642"/>
      <c r="BO7" s="677">
        <v>53.1</v>
      </c>
      <c r="BP7" s="677"/>
      <c r="BQ7" s="677"/>
      <c r="BR7" s="677"/>
      <c r="BS7" s="678">
        <v>1608</v>
      </c>
      <c r="BT7" s="678"/>
      <c r="BU7" s="678"/>
      <c r="BV7" s="678"/>
      <c r="BW7" s="678"/>
      <c r="BX7" s="678"/>
      <c r="BY7" s="678"/>
      <c r="BZ7" s="678"/>
      <c r="CA7" s="678"/>
      <c r="CB7" s="728"/>
      <c r="CD7" s="687" t="s">
        <v>241</v>
      </c>
      <c r="CE7" s="684"/>
      <c r="CF7" s="684"/>
      <c r="CG7" s="684"/>
      <c r="CH7" s="684"/>
      <c r="CI7" s="684"/>
      <c r="CJ7" s="684"/>
      <c r="CK7" s="684"/>
      <c r="CL7" s="684"/>
      <c r="CM7" s="684"/>
      <c r="CN7" s="684"/>
      <c r="CO7" s="684"/>
      <c r="CP7" s="684"/>
      <c r="CQ7" s="685"/>
      <c r="CR7" s="640">
        <v>682555</v>
      </c>
      <c r="CS7" s="641"/>
      <c r="CT7" s="641"/>
      <c r="CU7" s="641"/>
      <c r="CV7" s="641"/>
      <c r="CW7" s="641"/>
      <c r="CX7" s="641"/>
      <c r="CY7" s="642"/>
      <c r="CZ7" s="677">
        <v>15.4</v>
      </c>
      <c r="DA7" s="677"/>
      <c r="DB7" s="677"/>
      <c r="DC7" s="677"/>
      <c r="DD7" s="646">
        <v>3893</v>
      </c>
      <c r="DE7" s="641"/>
      <c r="DF7" s="641"/>
      <c r="DG7" s="641"/>
      <c r="DH7" s="641"/>
      <c r="DI7" s="641"/>
      <c r="DJ7" s="641"/>
      <c r="DK7" s="641"/>
      <c r="DL7" s="641"/>
      <c r="DM7" s="641"/>
      <c r="DN7" s="641"/>
      <c r="DO7" s="641"/>
      <c r="DP7" s="642"/>
      <c r="DQ7" s="646">
        <v>510641</v>
      </c>
      <c r="DR7" s="641"/>
      <c r="DS7" s="641"/>
      <c r="DT7" s="641"/>
      <c r="DU7" s="641"/>
      <c r="DV7" s="641"/>
      <c r="DW7" s="641"/>
      <c r="DX7" s="641"/>
      <c r="DY7" s="641"/>
      <c r="DZ7" s="641"/>
      <c r="EA7" s="641"/>
      <c r="EB7" s="641"/>
      <c r="EC7" s="686"/>
    </row>
    <row r="8" spans="2:143" ht="11.25" customHeight="1" x14ac:dyDescent="0.15">
      <c r="B8" s="637" t="s">
        <v>242</v>
      </c>
      <c r="C8" s="638"/>
      <c r="D8" s="638"/>
      <c r="E8" s="638"/>
      <c r="F8" s="638"/>
      <c r="G8" s="638"/>
      <c r="H8" s="638"/>
      <c r="I8" s="638"/>
      <c r="J8" s="638"/>
      <c r="K8" s="638"/>
      <c r="L8" s="638"/>
      <c r="M8" s="638"/>
      <c r="N8" s="638"/>
      <c r="O8" s="638"/>
      <c r="P8" s="638"/>
      <c r="Q8" s="639"/>
      <c r="R8" s="640">
        <v>1027</v>
      </c>
      <c r="S8" s="641"/>
      <c r="T8" s="641"/>
      <c r="U8" s="641"/>
      <c r="V8" s="641"/>
      <c r="W8" s="641"/>
      <c r="X8" s="641"/>
      <c r="Y8" s="642"/>
      <c r="Z8" s="677">
        <v>0</v>
      </c>
      <c r="AA8" s="677"/>
      <c r="AB8" s="677"/>
      <c r="AC8" s="677"/>
      <c r="AD8" s="678">
        <v>1027</v>
      </c>
      <c r="AE8" s="678"/>
      <c r="AF8" s="678"/>
      <c r="AG8" s="678"/>
      <c r="AH8" s="678"/>
      <c r="AI8" s="678"/>
      <c r="AJ8" s="678"/>
      <c r="AK8" s="678"/>
      <c r="AL8" s="643">
        <v>0</v>
      </c>
      <c r="AM8" s="644"/>
      <c r="AN8" s="644"/>
      <c r="AO8" s="679"/>
      <c r="AP8" s="637" t="s">
        <v>243</v>
      </c>
      <c r="AQ8" s="638"/>
      <c r="AR8" s="638"/>
      <c r="AS8" s="638"/>
      <c r="AT8" s="638"/>
      <c r="AU8" s="638"/>
      <c r="AV8" s="638"/>
      <c r="AW8" s="638"/>
      <c r="AX8" s="638"/>
      <c r="AY8" s="638"/>
      <c r="AZ8" s="638"/>
      <c r="BA8" s="638"/>
      <c r="BB8" s="638"/>
      <c r="BC8" s="638"/>
      <c r="BD8" s="638"/>
      <c r="BE8" s="638"/>
      <c r="BF8" s="639"/>
      <c r="BG8" s="640">
        <v>5757</v>
      </c>
      <c r="BH8" s="641"/>
      <c r="BI8" s="641"/>
      <c r="BJ8" s="641"/>
      <c r="BK8" s="641"/>
      <c r="BL8" s="641"/>
      <c r="BM8" s="641"/>
      <c r="BN8" s="642"/>
      <c r="BO8" s="677">
        <v>1.5</v>
      </c>
      <c r="BP8" s="677"/>
      <c r="BQ8" s="677"/>
      <c r="BR8" s="677"/>
      <c r="BS8" s="646" t="s">
        <v>244</v>
      </c>
      <c r="BT8" s="641"/>
      <c r="BU8" s="641"/>
      <c r="BV8" s="641"/>
      <c r="BW8" s="641"/>
      <c r="BX8" s="641"/>
      <c r="BY8" s="641"/>
      <c r="BZ8" s="641"/>
      <c r="CA8" s="641"/>
      <c r="CB8" s="686"/>
      <c r="CD8" s="687" t="s">
        <v>245</v>
      </c>
      <c r="CE8" s="684"/>
      <c r="CF8" s="684"/>
      <c r="CG8" s="684"/>
      <c r="CH8" s="684"/>
      <c r="CI8" s="684"/>
      <c r="CJ8" s="684"/>
      <c r="CK8" s="684"/>
      <c r="CL8" s="684"/>
      <c r="CM8" s="684"/>
      <c r="CN8" s="684"/>
      <c r="CO8" s="684"/>
      <c r="CP8" s="684"/>
      <c r="CQ8" s="685"/>
      <c r="CR8" s="640">
        <v>715589</v>
      </c>
      <c r="CS8" s="641"/>
      <c r="CT8" s="641"/>
      <c r="CU8" s="641"/>
      <c r="CV8" s="641"/>
      <c r="CW8" s="641"/>
      <c r="CX8" s="641"/>
      <c r="CY8" s="642"/>
      <c r="CZ8" s="677">
        <v>16.100000000000001</v>
      </c>
      <c r="DA8" s="677"/>
      <c r="DB8" s="677"/>
      <c r="DC8" s="677"/>
      <c r="DD8" s="646" t="s">
        <v>244</v>
      </c>
      <c r="DE8" s="641"/>
      <c r="DF8" s="641"/>
      <c r="DG8" s="641"/>
      <c r="DH8" s="641"/>
      <c r="DI8" s="641"/>
      <c r="DJ8" s="641"/>
      <c r="DK8" s="641"/>
      <c r="DL8" s="641"/>
      <c r="DM8" s="641"/>
      <c r="DN8" s="641"/>
      <c r="DO8" s="641"/>
      <c r="DP8" s="642"/>
      <c r="DQ8" s="646">
        <v>441138</v>
      </c>
      <c r="DR8" s="641"/>
      <c r="DS8" s="641"/>
      <c r="DT8" s="641"/>
      <c r="DU8" s="641"/>
      <c r="DV8" s="641"/>
      <c r="DW8" s="641"/>
      <c r="DX8" s="641"/>
      <c r="DY8" s="641"/>
      <c r="DZ8" s="641"/>
      <c r="EA8" s="641"/>
      <c r="EB8" s="641"/>
      <c r="EC8" s="686"/>
    </row>
    <row r="9" spans="2:143" ht="11.25" customHeight="1" x14ac:dyDescent="0.15">
      <c r="B9" s="637" t="s">
        <v>246</v>
      </c>
      <c r="C9" s="638"/>
      <c r="D9" s="638"/>
      <c r="E9" s="638"/>
      <c r="F9" s="638"/>
      <c r="G9" s="638"/>
      <c r="H9" s="638"/>
      <c r="I9" s="638"/>
      <c r="J9" s="638"/>
      <c r="K9" s="638"/>
      <c r="L9" s="638"/>
      <c r="M9" s="638"/>
      <c r="N9" s="638"/>
      <c r="O9" s="638"/>
      <c r="P9" s="638"/>
      <c r="Q9" s="639"/>
      <c r="R9" s="640">
        <v>671</v>
      </c>
      <c r="S9" s="641"/>
      <c r="T9" s="641"/>
      <c r="U9" s="641"/>
      <c r="V9" s="641"/>
      <c r="W9" s="641"/>
      <c r="X9" s="641"/>
      <c r="Y9" s="642"/>
      <c r="Z9" s="677">
        <v>0</v>
      </c>
      <c r="AA9" s="677"/>
      <c r="AB9" s="677"/>
      <c r="AC9" s="677"/>
      <c r="AD9" s="678">
        <v>671</v>
      </c>
      <c r="AE9" s="678"/>
      <c r="AF9" s="678"/>
      <c r="AG9" s="678"/>
      <c r="AH9" s="678"/>
      <c r="AI9" s="678"/>
      <c r="AJ9" s="678"/>
      <c r="AK9" s="678"/>
      <c r="AL9" s="643">
        <v>0</v>
      </c>
      <c r="AM9" s="644"/>
      <c r="AN9" s="644"/>
      <c r="AO9" s="679"/>
      <c r="AP9" s="637" t="s">
        <v>247</v>
      </c>
      <c r="AQ9" s="638"/>
      <c r="AR9" s="638"/>
      <c r="AS9" s="638"/>
      <c r="AT9" s="638"/>
      <c r="AU9" s="638"/>
      <c r="AV9" s="638"/>
      <c r="AW9" s="638"/>
      <c r="AX9" s="638"/>
      <c r="AY9" s="638"/>
      <c r="AZ9" s="638"/>
      <c r="BA9" s="638"/>
      <c r="BB9" s="638"/>
      <c r="BC9" s="638"/>
      <c r="BD9" s="638"/>
      <c r="BE9" s="638"/>
      <c r="BF9" s="639"/>
      <c r="BG9" s="640">
        <v>174880</v>
      </c>
      <c r="BH9" s="641"/>
      <c r="BI9" s="641"/>
      <c r="BJ9" s="641"/>
      <c r="BK9" s="641"/>
      <c r="BL9" s="641"/>
      <c r="BM9" s="641"/>
      <c r="BN9" s="642"/>
      <c r="BO9" s="677">
        <v>46.3</v>
      </c>
      <c r="BP9" s="677"/>
      <c r="BQ9" s="677"/>
      <c r="BR9" s="677"/>
      <c r="BS9" s="646" t="s">
        <v>128</v>
      </c>
      <c r="BT9" s="641"/>
      <c r="BU9" s="641"/>
      <c r="BV9" s="641"/>
      <c r="BW9" s="641"/>
      <c r="BX9" s="641"/>
      <c r="BY9" s="641"/>
      <c r="BZ9" s="641"/>
      <c r="CA9" s="641"/>
      <c r="CB9" s="686"/>
      <c r="CD9" s="687" t="s">
        <v>248</v>
      </c>
      <c r="CE9" s="684"/>
      <c r="CF9" s="684"/>
      <c r="CG9" s="684"/>
      <c r="CH9" s="684"/>
      <c r="CI9" s="684"/>
      <c r="CJ9" s="684"/>
      <c r="CK9" s="684"/>
      <c r="CL9" s="684"/>
      <c r="CM9" s="684"/>
      <c r="CN9" s="684"/>
      <c r="CO9" s="684"/>
      <c r="CP9" s="684"/>
      <c r="CQ9" s="685"/>
      <c r="CR9" s="640">
        <v>679236</v>
      </c>
      <c r="CS9" s="641"/>
      <c r="CT9" s="641"/>
      <c r="CU9" s="641"/>
      <c r="CV9" s="641"/>
      <c r="CW9" s="641"/>
      <c r="CX9" s="641"/>
      <c r="CY9" s="642"/>
      <c r="CZ9" s="677">
        <v>15.3</v>
      </c>
      <c r="DA9" s="677"/>
      <c r="DB9" s="677"/>
      <c r="DC9" s="677"/>
      <c r="DD9" s="646">
        <v>31095</v>
      </c>
      <c r="DE9" s="641"/>
      <c r="DF9" s="641"/>
      <c r="DG9" s="641"/>
      <c r="DH9" s="641"/>
      <c r="DI9" s="641"/>
      <c r="DJ9" s="641"/>
      <c r="DK9" s="641"/>
      <c r="DL9" s="641"/>
      <c r="DM9" s="641"/>
      <c r="DN9" s="641"/>
      <c r="DO9" s="641"/>
      <c r="DP9" s="642"/>
      <c r="DQ9" s="646">
        <v>574500</v>
      </c>
      <c r="DR9" s="641"/>
      <c r="DS9" s="641"/>
      <c r="DT9" s="641"/>
      <c r="DU9" s="641"/>
      <c r="DV9" s="641"/>
      <c r="DW9" s="641"/>
      <c r="DX9" s="641"/>
      <c r="DY9" s="641"/>
      <c r="DZ9" s="641"/>
      <c r="EA9" s="641"/>
      <c r="EB9" s="641"/>
      <c r="EC9" s="686"/>
    </row>
    <row r="10" spans="2:143" ht="11.25" customHeight="1" x14ac:dyDescent="0.15">
      <c r="B10" s="637" t="s">
        <v>249</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244</v>
      </c>
      <c r="AA10" s="677"/>
      <c r="AB10" s="677"/>
      <c r="AC10" s="677"/>
      <c r="AD10" s="678" t="s">
        <v>128</v>
      </c>
      <c r="AE10" s="678"/>
      <c r="AF10" s="678"/>
      <c r="AG10" s="678"/>
      <c r="AH10" s="678"/>
      <c r="AI10" s="678"/>
      <c r="AJ10" s="678"/>
      <c r="AK10" s="678"/>
      <c r="AL10" s="643" t="s">
        <v>128</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11877</v>
      </c>
      <c r="BH10" s="641"/>
      <c r="BI10" s="641"/>
      <c r="BJ10" s="641"/>
      <c r="BK10" s="641"/>
      <c r="BL10" s="641"/>
      <c r="BM10" s="641"/>
      <c r="BN10" s="642"/>
      <c r="BO10" s="677">
        <v>3.1</v>
      </c>
      <c r="BP10" s="677"/>
      <c r="BQ10" s="677"/>
      <c r="BR10" s="677"/>
      <c r="BS10" s="646" t="s">
        <v>128</v>
      </c>
      <c r="BT10" s="641"/>
      <c r="BU10" s="641"/>
      <c r="BV10" s="641"/>
      <c r="BW10" s="641"/>
      <c r="BX10" s="641"/>
      <c r="BY10" s="641"/>
      <c r="BZ10" s="641"/>
      <c r="CA10" s="641"/>
      <c r="CB10" s="686"/>
      <c r="CD10" s="687" t="s">
        <v>251</v>
      </c>
      <c r="CE10" s="684"/>
      <c r="CF10" s="684"/>
      <c r="CG10" s="684"/>
      <c r="CH10" s="684"/>
      <c r="CI10" s="684"/>
      <c r="CJ10" s="684"/>
      <c r="CK10" s="684"/>
      <c r="CL10" s="684"/>
      <c r="CM10" s="684"/>
      <c r="CN10" s="684"/>
      <c r="CO10" s="684"/>
      <c r="CP10" s="684"/>
      <c r="CQ10" s="685"/>
      <c r="CR10" s="640">
        <v>1223</v>
      </c>
      <c r="CS10" s="641"/>
      <c r="CT10" s="641"/>
      <c r="CU10" s="641"/>
      <c r="CV10" s="641"/>
      <c r="CW10" s="641"/>
      <c r="CX10" s="641"/>
      <c r="CY10" s="642"/>
      <c r="CZ10" s="677">
        <v>0</v>
      </c>
      <c r="DA10" s="677"/>
      <c r="DB10" s="677"/>
      <c r="DC10" s="677"/>
      <c r="DD10" s="646" t="s">
        <v>244</v>
      </c>
      <c r="DE10" s="641"/>
      <c r="DF10" s="641"/>
      <c r="DG10" s="641"/>
      <c r="DH10" s="641"/>
      <c r="DI10" s="641"/>
      <c r="DJ10" s="641"/>
      <c r="DK10" s="641"/>
      <c r="DL10" s="641"/>
      <c r="DM10" s="641"/>
      <c r="DN10" s="641"/>
      <c r="DO10" s="641"/>
      <c r="DP10" s="642"/>
      <c r="DQ10" s="646">
        <v>1223</v>
      </c>
      <c r="DR10" s="641"/>
      <c r="DS10" s="641"/>
      <c r="DT10" s="641"/>
      <c r="DU10" s="641"/>
      <c r="DV10" s="641"/>
      <c r="DW10" s="641"/>
      <c r="DX10" s="641"/>
      <c r="DY10" s="641"/>
      <c r="DZ10" s="641"/>
      <c r="EA10" s="641"/>
      <c r="EB10" s="641"/>
      <c r="EC10" s="686"/>
    </row>
    <row r="11" spans="2:143" ht="11.25" customHeight="1" x14ac:dyDescent="0.15">
      <c r="B11" s="637" t="s">
        <v>252</v>
      </c>
      <c r="C11" s="638"/>
      <c r="D11" s="638"/>
      <c r="E11" s="638"/>
      <c r="F11" s="638"/>
      <c r="G11" s="638"/>
      <c r="H11" s="638"/>
      <c r="I11" s="638"/>
      <c r="J11" s="638"/>
      <c r="K11" s="638"/>
      <c r="L11" s="638"/>
      <c r="M11" s="638"/>
      <c r="N11" s="638"/>
      <c r="O11" s="638"/>
      <c r="P11" s="638"/>
      <c r="Q11" s="639"/>
      <c r="R11" s="640">
        <v>59895</v>
      </c>
      <c r="S11" s="641"/>
      <c r="T11" s="641"/>
      <c r="U11" s="641"/>
      <c r="V11" s="641"/>
      <c r="W11" s="641"/>
      <c r="X11" s="641"/>
      <c r="Y11" s="642"/>
      <c r="Z11" s="643">
        <v>1.3</v>
      </c>
      <c r="AA11" s="644"/>
      <c r="AB11" s="644"/>
      <c r="AC11" s="645"/>
      <c r="AD11" s="646">
        <v>59895</v>
      </c>
      <c r="AE11" s="641"/>
      <c r="AF11" s="641"/>
      <c r="AG11" s="641"/>
      <c r="AH11" s="641"/>
      <c r="AI11" s="641"/>
      <c r="AJ11" s="641"/>
      <c r="AK11" s="642"/>
      <c r="AL11" s="643">
        <v>2.1</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8106</v>
      </c>
      <c r="BH11" s="641"/>
      <c r="BI11" s="641"/>
      <c r="BJ11" s="641"/>
      <c r="BK11" s="641"/>
      <c r="BL11" s="641"/>
      <c r="BM11" s="641"/>
      <c r="BN11" s="642"/>
      <c r="BO11" s="677">
        <v>2.1</v>
      </c>
      <c r="BP11" s="677"/>
      <c r="BQ11" s="677"/>
      <c r="BR11" s="677"/>
      <c r="BS11" s="646">
        <v>1608</v>
      </c>
      <c r="BT11" s="641"/>
      <c r="BU11" s="641"/>
      <c r="BV11" s="641"/>
      <c r="BW11" s="641"/>
      <c r="BX11" s="641"/>
      <c r="BY11" s="641"/>
      <c r="BZ11" s="641"/>
      <c r="CA11" s="641"/>
      <c r="CB11" s="686"/>
      <c r="CD11" s="687" t="s">
        <v>254</v>
      </c>
      <c r="CE11" s="684"/>
      <c r="CF11" s="684"/>
      <c r="CG11" s="684"/>
      <c r="CH11" s="684"/>
      <c r="CI11" s="684"/>
      <c r="CJ11" s="684"/>
      <c r="CK11" s="684"/>
      <c r="CL11" s="684"/>
      <c r="CM11" s="684"/>
      <c r="CN11" s="684"/>
      <c r="CO11" s="684"/>
      <c r="CP11" s="684"/>
      <c r="CQ11" s="685"/>
      <c r="CR11" s="640">
        <v>333348</v>
      </c>
      <c r="CS11" s="641"/>
      <c r="CT11" s="641"/>
      <c r="CU11" s="641"/>
      <c r="CV11" s="641"/>
      <c r="CW11" s="641"/>
      <c r="CX11" s="641"/>
      <c r="CY11" s="642"/>
      <c r="CZ11" s="677">
        <v>7.5</v>
      </c>
      <c r="DA11" s="677"/>
      <c r="DB11" s="677"/>
      <c r="DC11" s="677"/>
      <c r="DD11" s="646">
        <v>21672</v>
      </c>
      <c r="DE11" s="641"/>
      <c r="DF11" s="641"/>
      <c r="DG11" s="641"/>
      <c r="DH11" s="641"/>
      <c r="DI11" s="641"/>
      <c r="DJ11" s="641"/>
      <c r="DK11" s="641"/>
      <c r="DL11" s="641"/>
      <c r="DM11" s="641"/>
      <c r="DN11" s="641"/>
      <c r="DO11" s="641"/>
      <c r="DP11" s="642"/>
      <c r="DQ11" s="646">
        <v>187555</v>
      </c>
      <c r="DR11" s="641"/>
      <c r="DS11" s="641"/>
      <c r="DT11" s="641"/>
      <c r="DU11" s="641"/>
      <c r="DV11" s="641"/>
      <c r="DW11" s="641"/>
      <c r="DX11" s="641"/>
      <c r="DY11" s="641"/>
      <c r="DZ11" s="641"/>
      <c r="EA11" s="641"/>
      <c r="EB11" s="641"/>
      <c r="EC11" s="686"/>
    </row>
    <row r="12" spans="2:143" ht="11.25" customHeight="1" x14ac:dyDescent="0.15">
      <c r="B12" s="637" t="s">
        <v>255</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128</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137079</v>
      </c>
      <c r="BH12" s="641"/>
      <c r="BI12" s="641"/>
      <c r="BJ12" s="641"/>
      <c r="BK12" s="641"/>
      <c r="BL12" s="641"/>
      <c r="BM12" s="641"/>
      <c r="BN12" s="642"/>
      <c r="BO12" s="677">
        <v>36.299999999999997</v>
      </c>
      <c r="BP12" s="677"/>
      <c r="BQ12" s="677"/>
      <c r="BR12" s="677"/>
      <c r="BS12" s="646" t="s">
        <v>128</v>
      </c>
      <c r="BT12" s="641"/>
      <c r="BU12" s="641"/>
      <c r="BV12" s="641"/>
      <c r="BW12" s="641"/>
      <c r="BX12" s="641"/>
      <c r="BY12" s="641"/>
      <c r="BZ12" s="641"/>
      <c r="CA12" s="641"/>
      <c r="CB12" s="686"/>
      <c r="CD12" s="687" t="s">
        <v>257</v>
      </c>
      <c r="CE12" s="684"/>
      <c r="CF12" s="684"/>
      <c r="CG12" s="684"/>
      <c r="CH12" s="684"/>
      <c r="CI12" s="684"/>
      <c r="CJ12" s="684"/>
      <c r="CK12" s="684"/>
      <c r="CL12" s="684"/>
      <c r="CM12" s="684"/>
      <c r="CN12" s="684"/>
      <c r="CO12" s="684"/>
      <c r="CP12" s="684"/>
      <c r="CQ12" s="685"/>
      <c r="CR12" s="640">
        <v>227791</v>
      </c>
      <c r="CS12" s="641"/>
      <c r="CT12" s="641"/>
      <c r="CU12" s="641"/>
      <c r="CV12" s="641"/>
      <c r="CW12" s="641"/>
      <c r="CX12" s="641"/>
      <c r="CY12" s="642"/>
      <c r="CZ12" s="677">
        <v>5.0999999999999996</v>
      </c>
      <c r="DA12" s="677"/>
      <c r="DB12" s="677"/>
      <c r="DC12" s="677"/>
      <c r="DD12" s="646" t="s">
        <v>128</v>
      </c>
      <c r="DE12" s="641"/>
      <c r="DF12" s="641"/>
      <c r="DG12" s="641"/>
      <c r="DH12" s="641"/>
      <c r="DI12" s="641"/>
      <c r="DJ12" s="641"/>
      <c r="DK12" s="641"/>
      <c r="DL12" s="641"/>
      <c r="DM12" s="641"/>
      <c r="DN12" s="641"/>
      <c r="DO12" s="641"/>
      <c r="DP12" s="642"/>
      <c r="DQ12" s="646">
        <v>145663</v>
      </c>
      <c r="DR12" s="641"/>
      <c r="DS12" s="641"/>
      <c r="DT12" s="641"/>
      <c r="DU12" s="641"/>
      <c r="DV12" s="641"/>
      <c r="DW12" s="641"/>
      <c r="DX12" s="641"/>
      <c r="DY12" s="641"/>
      <c r="DZ12" s="641"/>
      <c r="EA12" s="641"/>
      <c r="EB12" s="641"/>
      <c r="EC12" s="686"/>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244</v>
      </c>
      <c r="AA13" s="677"/>
      <c r="AB13" s="677"/>
      <c r="AC13" s="677"/>
      <c r="AD13" s="678" t="s">
        <v>128</v>
      </c>
      <c r="AE13" s="678"/>
      <c r="AF13" s="678"/>
      <c r="AG13" s="678"/>
      <c r="AH13" s="678"/>
      <c r="AI13" s="678"/>
      <c r="AJ13" s="678"/>
      <c r="AK13" s="678"/>
      <c r="AL13" s="643" t="s">
        <v>128</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133398</v>
      </c>
      <c r="BH13" s="641"/>
      <c r="BI13" s="641"/>
      <c r="BJ13" s="641"/>
      <c r="BK13" s="641"/>
      <c r="BL13" s="641"/>
      <c r="BM13" s="641"/>
      <c r="BN13" s="642"/>
      <c r="BO13" s="677">
        <v>35.299999999999997</v>
      </c>
      <c r="BP13" s="677"/>
      <c r="BQ13" s="677"/>
      <c r="BR13" s="677"/>
      <c r="BS13" s="646" t="s">
        <v>244</v>
      </c>
      <c r="BT13" s="641"/>
      <c r="BU13" s="641"/>
      <c r="BV13" s="641"/>
      <c r="BW13" s="641"/>
      <c r="BX13" s="641"/>
      <c r="BY13" s="641"/>
      <c r="BZ13" s="641"/>
      <c r="CA13" s="641"/>
      <c r="CB13" s="686"/>
      <c r="CD13" s="687" t="s">
        <v>260</v>
      </c>
      <c r="CE13" s="684"/>
      <c r="CF13" s="684"/>
      <c r="CG13" s="684"/>
      <c r="CH13" s="684"/>
      <c r="CI13" s="684"/>
      <c r="CJ13" s="684"/>
      <c r="CK13" s="684"/>
      <c r="CL13" s="684"/>
      <c r="CM13" s="684"/>
      <c r="CN13" s="684"/>
      <c r="CO13" s="684"/>
      <c r="CP13" s="684"/>
      <c r="CQ13" s="685"/>
      <c r="CR13" s="640">
        <v>634839</v>
      </c>
      <c r="CS13" s="641"/>
      <c r="CT13" s="641"/>
      <c r="CU13" s="641"/>
      <c r="CV13" s="641"/>
      <c r="CW13" s="641"/>
      <c r="CX13" s="641"/>
      <c r="CY13" s="642"/>
      <c r="CZ13" s="677">
        <v>14.3</v>
      </c>
      <c r="DA13" s="677"/>
      <c r="DB13" s="677"/>
      <c r="DC13" s="677"/>
      <c r="DD13" s="646">
        <v>239192</v>
      </c>
      <c r="DE13" s="641"/>
      <c r="DF13" s="641"/>
      <c r="DG13" s="641"/>
      <c r="DH13" s="641"/>
      <c r="DI13" s="641"/>
      <c r="DJ13" s="641"/>
      <c r="DK13" s="641"/>
      <c r="DL13" s="641"/>
      <c r="DM13" s="641"/>
      <c r="DN13" s="641"/>
      <c r="DO13" s="641"/>
      <c r="DP13" s="642"/>
      <c r="DQ13" s="646">
        <v>381894</v>
      </c>
      <c r="DR13" s="641"/>
      <c r="DS13" s="641"/>
      <c r="DT13" s="641"/>
      <c r="DU13" s="641"/>
      <c r="DV13" s="641"/>
      <c r="DW13" s="641"/>
      <c r="DX13" s="641"/>
      <c r="DY13" s="641"/>
      <c r="DZ13" s="641"/>
      <c r="EA13" s="641"/>
      <c r="EB13" s="641"/>
      <c r="EC13" s="686"/>
    </row>
    <row r="14" spans="2:143" ht="11.25" customHeight="1" x14ac:dyDescent="0.15">
      <c r="B14" s="637" t="s">
        <v>261</v>
      </c>
      <c r="C14" s="638"/>
      <c r="D14" s="638"/>
      <c r="E14" s="638"/>
      <c r="F14" s="638"/>
      <c r="G14" s="638"/>
      <c r="H14" s="638"/>
      <c r="I14" s="638"/>
      <c r="J14" s="638"/>
      <c r="K14" s="638"/>
      <c r="L14" s="638"/>
      <c r="M14" s="638"/>
      <c r="N14" s="638"/>
      <c r="O14" s="638"/>
      <c r="P14" s="638"/>
      <c r="Q14" s="639"/>
      <c r="R14" s="640">
        <v>8806</v>
      </c>
      <c r="S14" s="641"/>
      <c r="T14" s="641"/>
      <c r="U14" s="641"/>
      <c r="V14" s="641"/>
      <c r="W14" s="641"/>
      <c r="X14" s="641"/>
      <c r="Y14" s="642"/>
      <c r="Z14" s="677">
        <v>0.2</v>
      </c>
      <c r="AA14" s="677"/>
      <c r="AB14" s="677"/>
      <c r="AC14" s="677"/>
      <c r="AD14" s="678">
        <v>8806</v>
      </c>
      <c r="AE14" s="678"/>
      <c r="AF14" s="678"/>
      <c r="AG14" s="678"/>
      <c r="AH14" s="678"/>
      <c r="AI14" s="678"/>
      <c r="AJ14" s="678"/>
      <c r="AK14" s="678"/>
      <c r="AL14" s="643">
        <v>0.3</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9532</v>
      </c>
      <c r="BH14" s="641"/>
      <c r="BI14" s="641"/>
      <c r="BJ14" s="641"/>
      <c r="BK14" s="641"/>
      <c r="BL14" s="641"/>
      <c r="BM14" s="641"/>
      <c r="BN14" s="642"/>
      <c r="BO14" s="677">
        <v>2.5</v>
      </c>
      <c r="BP14" s="677"/>
      <c r="BQ14" s="677"/>
      <c r="BR14" s="677"/>
      <c r="BS14" s="646" t="s">
        <v>128</v>
      </c>
      <c r="BT14" s="641"/>
      <c r="BU14" s="641"/>
      <c r="BV14" s="641"/>
      <c r="BW14" s="641"/>
      <c r="BX14" s="641"/>
      <c r="BY14" s="641"/>
      <c r="BZ14" s="641"/>
      <c r="CA14" s="641"/>
      <c r="CB14" s="686"/>
      <c r="CD14" s="687" t="s">
        <v>263</v>
      </c>
      <c r="CE14" s="684"/>
      <c r="CF14" s="684"/>
      <c r="CG14" s="684"/>
      <c r="CH14" s="684"/>
      <c r="CI14" s="684"/>
      <c r="CJ14" s="684"/>
      <c r="CK14" s="684"/>
      <c r="CL14" s="684"/>
      <c r="CM14" s="684"/>
      <c r="CN14" s="684"/>
      <c r="CO14" s="684"/>
      <c r="CP14" s="684"/>
      <c r="CQ14" s="685"/>
      <c r="CR14" s="640">
        <v>183206</v>
      </c>
      <c r="CS14" s="641"/>
      <c r="CT14" s="641"/>
      <c r="CU14" s="641"/>
      <c r="CV14" s="641"/>
      <c r="CW14" s="641"/>
      <c r="CX14" s="641"/>
      <c r="CY14" s="642"/>
      <c r="CZ14" s="677">
        <v>4.0999999999999996</v>
      </c>
      <c r="DA14" s="677"/>
      <c r="DB14" s="677"/>
      <c r="DC14" s="677"/>
      <c r="DD14" s="646" t="s">
        <v>128</v>
      </c>
      <c r="DE14" s="641"/>
      <c r="DF14" s="641"/>
      <c r="DG14" s="641"/>
      <c r="DH14" s="641"/>
      <c r="DI14" s="641"/>
      <c r="DJ14" s="641"/>
      <c r="DK14" s="641"/>
      <c r="DL14" s="641"/>
      <c r="DM14" s="641"/>
      <c r="DN14" s="641"/>
      <c r="DO14" s="641"/>
      <c r="DP14" s="642"/>
      <c r="DQ14" s="646">
        <v>140632</v>
      </c>
      <c r="DR14" s="641"/>
      <c r="DS14" s="641"/>
      <c r="DT14" s="641"/>
      <c r="DU14" s="641"/>
      <c r="DV14" s="641"/>
      <c r="DW14" s="641"/>
      <c r="DX14" s="641"/>
      <c r="DY14" s="641"/>
      <c r="DZ14" s="641"/>
      <c r="EA14" s="641"/>
      <c r="EB14" s="641"/>
      <c r="EC14" s="686"/>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244</v>
      </c>
      <c r="AA15" s="677"/>
      <c r="AB15" s="677"/>
      <c r="AC15" s="677"/>
      <c r="AD15" s="678" t="s">
        <v>128</v>
      </c>
      <c r="AE15" s="678"/>
      <c r="AF15" s="678"/>
      <c r="AG15" s="678"/>
      <c r="AH15" s="678"/>
      <c r="AI15" s="678"/>
      <c r="AJ15" s="678"/>
      <c r="AK15" s="678"/>
      <c r="AL15" s="643" t="s">
        <v>128</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30722</v>
      </c>
      <c r="BH15" s="641"/>
      <c r="BI15" s="641"/>
      <c r="BJ15" s="641"/>
      <c r="BK15" s="641"/>
      <c r="BL15" s="641"/>
      <c r="BM15" s="641"/>
      <c r="BN15" s="642"/>
      <c r="BO15" s="677">
        <v>8.1</v>
      </c>
      <c r="BP15" s="677"/>
      <c r="BQ15" s="677"/>
      <c r="BR15" s="677"/>
      <c r="BS15" s="646" t="s">
        <v>128</v>
      </c>
      <c r="BT15" s="641"/>
      <c r="BU15" s="641"/>
      <c r="BV15" s="641"/>
      <c r="BW15" s="641"/>
      <c r="BX15" s="641"/>
      <c r="BY15" s="641"/>
      <c r="BZ15" s="641"/>
      <c r="CA15" s="641"/>
      <c r="CB15" s="686"/>
      <c r="CD15" s="687" t="s">
        <v>266</v>
      </c>
      <c r="CE15" s="684"/>
      <c r="CF15" s="684"/>
      <c r="CG15" s="684"/>
      <c r="CH15" s="684"/>
      <c r="CI15" s="684"/>
      <c r="CJ15" s="684"/>
      <c r="CK15" s="684"/>
      <c r="CL15" s="684"/>
      <c r="CM15" s="684"/>
      <c r="CN15" s="684"/>
      <c r="CO15" s="684"/>
      <c r="CP15" s="684"/>
      <c r="CQ15" s="685"/>
      <c r="CR15" s="640">
        <v>344871</v>
      </c>
      <c r="CS15" s="641"/>
      <c r="CT15" s="641"/>
      <c r="CU15" s="641"/>
      <c r="CV15" s="641"/>
      <c r="CW15" s="641"/>
      <c r="CX15" s="641"/>
      <c r="CY15" s="642"/>
      <c r="CZ15" s="677">
        <v>7.8</v>
      </c>
      <c r="DA15" s="677"/>
      <c r="DB15" s="677"/>
      <c r="DC15" s="677"/>
      <c r="DD15" s="646">
        <v>46782</v>
      </c>
      <c r="DE15" s="641"/>
      <c r="DF15" s="641"/>
      <c r="DG15" s="641"/>
      <c r="DH15" s="641"/>
      <c r="DI15" s="641"/>
      <c r="DJ15" s="641"/>
      <c r="DK15" s="641"/>
      <c r="DL15" s="641"/>
      <c r="DM15" s="641"/>
      <c r="DN15" s="641"/>
      <c r="DO15" s="641"/>
      <c r="DP15" s="642"/>
      <c r="DQ15" s="646">
        <v>307713</v>
      </c>
      <c r="DR15" s="641"/>
      <c r="DS15" s="641"/>
      <c r="DT15" s="641"/>
      <c r="DU15" s="641"/>
      <c r="DV15" s="641"/>
      <c r="DW15" s="641"/>
      <c r="DX15" s="641"/>
      <c r="DY15" s="641"/>
      <c r="DZ15" s="641"/>
      <c r="EA15" s="641"/>
      <c r="EB15" s="641"/>
      <c r="EC15" s="686"/>
    </row>
    <row r="16" spans="2:143" ht="11.25" customHeight="1" x14ac:dyDescent="0.15">
      <c r="B16" s="637" t="s">
        <v>267</v>
      </c>
      <c r="C16" s="638"/>
      <c r="D16" s="638"/>
      <c r="E16" s="638"/>
      <c r="F16" s="638"/>
      <c r="G16" s="638"/>
      <c r="H16" s="638"/>
      <c r="I16" s="638"/>
      <c r="J16" s="638"/>
      <c r="K16" s="638"/>
      <c r="L16" s="638"/>
      <c r="M16" s="638"/>
      <c r="N16" s="638"/>
      <c r="O16" s="638"/>
      <c r="P16" s="638"/>
      <c r="Q16" s="639"/>
      <c r="R16" s="640">
        <v>2542</v>
      </c>
      <c r="S16" s="641"/>
      <c r="T16" s="641"/>
      <c r="U16" s="641"/>
      <c r="V16" s="641"/>
      <c r="W16" s="641"/>
      <c r="X16" s="641"/>
      <c r="Y16" s="642"/>
      <c r="Z16" s="677">
        <v>0.1</v>
      </c>
      <c r="AA16" s="677"/>
      <c r="AB16" s="677"/>
      <c r="AC16" s="677"/>
      <c r="AD16" s="678">
        <v>2542</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6"/>
      <c r="CD16" s="687" t="s">
        <v>269</v>
      </c>
      <c r="CE16" s="684"/>
      <c r="CF16" s="684"/>
      <c r="CG16" s="684"/>
      <c r="CH16" s="684"/>
      <c r="CI16" s="684"/>
      <c r="CJ16" s="684"/>
      <c r="CK16" s="684"/>
      <c r="CL16" s="684"/>
      <c r="CM16" s="684"/>
      <c r="CN16" s="684"/>
      <c r="CO16" s="684"/>
      <c r="CP16" s="684"/>
      <c r="CQ16" s="685"/>
      <c r="CR16" s="640" t="s">
        <v>244</v>
      </c>
      <c r="CS16" s="641"/>
      <c r="CT16" s="641"/>
      <c r="CU16" s="641"/>
      <c r="CV16" s="641"/>
      <c r="CW16" s="641"/>
      <c r="CX16" s="641"/>
      <c r="CY16" s="642"/>
      <c r="CZ16" s="677" t="s">
        <v>244</v>
      </c>
      <c r="DA16" s="677"/>
      <c r="DB16" s="677"/>
      <c r="DC16" s="677"/>
      <c r="DD16" s="646" t="s">
        <v>244</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6"/>
    </row>
    <row r="17" spans="2:133" ht="11.25" customHeight="1" x14ac:dyDescent="0.15">
      <c r="B17" s="637" t="s">
        <v>270</v>
      </c>
      <c r="C17" s="638"/>
      <c r="D17" s="638"/>
      <c r="E17" s="638"/>
      <c r="F17" s="638"/>
      <c r="G17" s="638"/>
      <c r="H17" s="638"/>
      <c r="I17" s="638"/>
      <c r="J17" s="638"/>
      <c r="K17" s="638"/>
      <c r="L17" s="638"/>
      <c r="M17" s="638"/>
      <c r="N17" s="638"/>
      <c r="O17" s="638"/>
      <c r="P17" s="638"/>
      <c r="Q17" s="639"/>
      <c r="R17" s="640">
        <v>11433</v>
      </c>
      <c r="S17" s="641"/>
      <c r="T17" s="641"/>
      <c r="U17" s="641"/>
      <c r="V17" s="641"/>
      <c r="W17" s="641"/>
      <c r="X17" s="641"/>
      <c r="Y17" s="642"/>
      <c r="Z17" s="677">
        <v>0.3</v>
      </c>
      <c r="AA17" s="677"/>
      <c r="AB17" s="677"/>
      <c r="AC17" s="677"/>
      <c r="AD17" s="678">
        <v>11433</v>
      </c>
      <c r="AE17" s="678"/>
      <c r="AF17" s="678"/>
      <c r="AG17" s="678"/>
      <c r="AH17" s="678"/>
      <c r="AI17" s="678"/>
      <c r="AJ17" s="678"/>
      <c r="AK17" s="678"/>
      <c r="AL17" s="643">
        <v>0.4</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244</v>
      </c>
      <c r="BP17" s="677"/>
      <c r="BQ17" s="677"/>
      <c r="BR17" s="677"/>
      <c r="BS17" s="646" t="s">
        <v>128</v>
      </c>
      <c r="BT17" s="641"/>
      <c r="BU17" s="641"/>
      <c r="BV17" s="641"/>
      <c r="BW17" s="641"/>
      <c r="BX17" s="641"/>
      <c r="BY17" s="641"/>
      <c r="BZ17" s="641"/>
      <c r="CA17" s="641"/>
      <c r="CB17" s="686"/>
      <c r="CD17" s="687" t="s">
        <v>272</v>
      </c>
      <c r="CE17" s="684"/>
      <c r="CF17" s="684"/>
      <c r="CG17" s="684"/>
      <c r="CH17" s="684"/>
      <c r="CI17" s="684"/>
      <c r="CJ17" s="684"/>
      <c r="CK17" s="684"/>
      <c r="CL17" s="684"/>
      <c r="CM17" s="684"/>
      <c r="CN17" s="684"/>
      <c r="CO17" s="684"/>
      <c r="CP17" s="684"/>
      <c r="CQ17" s="685"/>
      <c r="CR17" s="640">
        <v>578310</v>
      </c>
      <c r="CS17" s="641"/>
      <c r="CT17" s="641"/>
      <c r="CU17" s="641"/>
      <c r="CV17" s="641"/>
      <c r="CW17" s="641"/>
      <c r="CX17" s="641"/>
      <c r="CY17" s="642"/>
      <c r="CZ17" s="677">
        <v>13</v>
      </c>
      <c r="DA17" s="677"/>
      <c r="DB17" s="677"/>
      <c r="DC17" s="677"/>
      <c r="DD17" s="646" t="s">
        <v>128</v>
      </c>
      <c r="DE17" s="641"/>
      <c r="DF17" s="641"/>
      <c r="DG17" s="641"/>
      <c r="DH17" s="641"/>
      <c r="DI17" s="641"/>
      <c r="DJ17" s="641"/>
      <c r="DK17" s="641"/>
      <c r="DL17" s="641"/>
      <c r="DM17" s="641"/>
      <c r="DN17" s="641"/>
      <c r="DO17" s="641"/>
      <c r="DP17" s="642"/>
      <c r="DQ17" s="646">
        <v>535403</v>
      </c>
      <c r="DR17" s="641"/>
      <c r="DS17" s="641"/>
      <c r="DT17" s="641"/>
      <c r="DU17" s="641"/>
      <c r="DV17" s="641"/>
      <c r="DW17" s="641"/>
      <c r="DX17" s="641"/>
      <c r="DY17" s="641"/>
      <c r="DZ17" s="641"/>
      <c r="EA17" s="641"/>
      <c r="EB17" s="641"/>
      <c r="EC17" s="686"/>
    </row>
    <row r="18" spans="2:133" ht="11.25" customHeight="1" x14ac:dyDescent="0.15">
      <c r="B18" s="637" t="s">
        <v>273</v>
      </c>
      <c r="C18" s="638"/>
      <c r="D18" s="638"/>
      <c r="E18" s="638"/>
      <c r="F18" s="638"/>
      <c r="G18" s="638"/>
      <c r="H18" s="638"/>
      <c r="I18" s="638"/>
      <c r="J18" s="638"/>
      <c r="K18" s="638"/>
      <c r="L18" s="638"/>
      <c r="M18" s="638"/>
      <c r="N18" s="638"/>
      <c r="O18" s="638"/>
      <c r="P18" s="638"/>
      <c r="Q18" s="639"/>
      <c r="R18" s="640">
        <v>1123</v>
      </c>
      <c r="S18" s="641"/>
      <c r="T18" s="641"/>
      <c r="U18" s="641"/>
      <c r="V18" s="641"/>
      <c r="W18" s="641"/>
      <c r="X18" s="641"/>
      <c r="Y18" s="642"/>
      <c r="Z18" s="677">
        <v>0</v>
      </c>
      <c r="AA18" s="677"/>
      <c r="AB18" s="677"/>
      <c r="AC18" s="677"/>
      <c r="AD18" s="678">
        <v>1123</v>
      </c>
      <c r="AE18" s="678"/>
      <c r="AF18" s="678"/>
      <c r="AG18" s="678"/>
      <c r="AH18" s="678"/>
      <c r="AI18" s="678"/>
      <c r="AJ18" s="678"/>
      <c r="AK18" s="678"/>
      <c r="AL18" s="643">
        <v>0</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6"/>
      <c r="CD18" s="687" t="s">
        <v>275</v>
      </c>
      <c r="CE18" s="684"/>
      <c r="CF18" s="684"/>
      <c r="CG18" s="684"/>
      <c r="CH18" s="684"/>
      <c r="CI18" s="684"/>
      <c r="CJ18" s="684"/>
      <c r="CK18" s="684"/>
      <c r="CL18" s="684"/>
      <c r="CM18" s="684"/>
      <c r="CN18" s="684"/>
      <c r="CO18" s="684"/>
      <c r="CP18" s="684"/>
      <c r="CQ18" s="685"/>
      <c r="CR18" s="640" t="s">
        <v>128</v>
      </c>
      <c r="CS18" s="641"/>
      <c r="CT18" s="641"/>
      <c r="CU18" s="641"/>
      <c r="CV18" s="641"/>
      <c r="CW18" s="641"/>
      <c r="CX18" s="641"/>
      <c r="CY18" s="642"/>
      <c r="CZ18" s="677" t="s">
        <v>244</v>
      </c>
      <c r="DA18" s="677"/>
      <c r="DB18" s="677"/>
      <c r="DC18" s="677"/>
      <c r="DD18" s="646" t="s">
        <v>244</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6"/>
    </row>
    <row r="19" spans="2:133" ht="11.25" customHeight="1" x14ac:dyDescent="0.15">
      <c r="B19" s="637" t="s">
        <v>276</v>
      </c>
      <c r="C19" s="638"/>
      <c r="D19" s="638"/>
      <c r="E19" s="638"/>
      <c r="F19" s="638"/>
      <c r="G19" s="638"/>
      <c r="H19" s="638"/>
      <c r="I19" s="638"/>
      <c r="J19" s="638"/>
      <c r="K19" s="638"/>
      <c r="L19" s="638"/>
      <c r="M19" s="638"/>
      <c r="N19" s="638"/>
      <c r="O19" s="638"/>
      <c r="P19" s="638"/>
      <c r="Q19" s="639"/>
      <c r="R19" s="640">
        <v>1304</v>
      </c>
      <c r="S19" s="641"/>
      <c r="T19" s="641"/>
      <c r="U19" s="641"/>
      <c r="V19" s="641"/>
      <c r="W19" s="641"/>
      <c r="X19" s="641"/>
      <c r="Y19" s="642"/>
      <c r="Z19" s="677">
        <v>0</v>
      </c>
      <c r="AA19" s="677"/>
      <c r="AB19" s="677"/>
      <c r="AC19" s="677"/>
      <c r="AD19" s="678">
        <v>1304</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128</v>
      </c>
      <c r="BP19" s="677"/>
      <c r="BQ19" s="677"/>
      <c r="BR19" s="677"/>
      <c r="BS19" s="646" t="s">
        <v>244</v>
      </c>
      <c r="BT19" s="641"/>
      <c r="BU19" s="641"/>
      <c r="BV19" s="641"/>
      <c r="BW19" s="641"/>
      <c r="BX19" s="641"/>
      <c r="BY19" s="641"/>
      <c r="BZ19" s="641"/>
      <c r="CA19" s="641"/>
      <c r="CB19" s="686"/>
      <c r="CD19" s="687" t="s">
        <v>278</v>
      </c>
      <c r="CE19" s="684"/>
      <c r="CF19" s="684"/>
      <c r="CG19" s="684"/>
      <c r="CH19" s="684"/>
      <c r="CI19" s="684"/>
      <c r="CJ19" s="684"/>
      <c r="CK19" s="684"/>
      <c r="CL19" s="684"/>
      <c r="CM19" s="684"/>
      <c r="CN19" s="684"/>
      <c r="CO19" s="684"/>
      <c r="CP19" s="684"/>
      <c r="CQ19" s="685"/>
      <c r="CR19" s="640" t="s">
        <v>128</v>
      </c>
      <c r="CS19" s="641"/>
      <c r="CT19" s="641"/>
      <c r="CU19" s="641"/>
      <c r="CV19" s="641"/>
      <c r="CW19" s="641"/>
      <c r="CX19" s="641"/>
      <c r="CY19" s="642"/>
      <c r="CZ19" s="677" t="s">
        <v>128</v>
      </c>
      <c r="DA19" s="677"/>
      <c r="DB19" s="677"/>
      <c r="DC19" s="677"/>
      <c r="DD19" s="646" t="s">
        <v>244</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6"/>
    </row>
    <row r="20" spans="2:133" ht="11.25" customHeight="1" x14ac:dyDescent="0.15">
      <c r="B20" s="637" t="s">
        <v>279</v>
      </c>
      <c r="C20" s="638"/>
      <c r="D20" s="638"/>
      <c r="E20" s="638"/>
      <c r="F20" s="638"/>
      <c r="G20" s="638"/>
      <c r="H20" s="638"/>
      <c r="I20" s="638"/>
      <c r="J20" s="638"/>
      <c r="K20" s="638"/>
      <c r="L20" s="638"/>
      <c r="M20" s="638"/>
      <c r="N20" s="638"/>
      <c r="O20" s="638"/>
      <c r="P20" s="638"/>
      <c r="Q20" s="639"/>
      <c r="R20" s="640">
        <v>63</v>
      </c>
      <c r="S20" s="641"/>
      <c r="T20" s="641"/>
      <c r="U20" s="641"/>
      <c r="V20" s="641"/>
      <c r="W20" s="641"/>
      <c r="X20" s="641"/>
      <c r="Y20" s="642"/>
      <c r="Z20" s="677">
        <v>0</v>
      </c>
      <c r="AA20" s="677"/>
      <c r="AB20" s="677"/>
      <c r="AC20" s="677"/>
      <c r="AD20" s="678">
        <v>63</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t="s">
        <v>244</v>
      </c>
      <c r="BH20" s="641"/>
      <c r="BI20" s="641"/>
      <c r="BJ20" s="641"/>
      <c r="BK20" s="641"/>
      <c r="BL20" s="641"/>
      <c r="BM20" s="641"/>
      <c r="BN20" s="642"/>
      <c r="BO20" s="677" t="s">
        <v>128</v>
      </c>
      <c r="BP20" s="677"/>
      <c r="BQ20" s="677"/>
      <c r="BR20" s="677"/>
      <c r="BS20" s="646" t="s">
        <v>244</v>
      </c>
      <c r="BT20" s="641"/>
      <c r="BU20" s="641"/>
      <c r="BV20" s="641"/>
      <c r="BW20" s="641"/>
      <c r="BX20" s="641"/>
      <c r="BY20" s="641"/>
      <c r="BZ20" s="641"/>
      <c r="CA20" s="641"/>
      <c r="CB20" s="686"/>
      <c r="CD20" s="687" t="s">
        <v>281</v>
      </c>
      <c r="CE20" s="684"/>
      <c r="CF20" s="684"/>
      <c r="CG20" s="684"/>
      <c r="CH20" s="684"/>
      <c r="CI20" s="684"/>
      <c r="CJ20" s="684"/>
      <c r="CK20" s="684"/>
      <c r="CL20" s="684"/>
      <c r="CM20" s="684"/>
      <c r="CN20" s="684"/>
      <c r="CO20" s="684"/>
      <c r="CP20" s="684"/>
      <c r="CQ20" s="685"/>
      <c r="CR20" s="640">
        <v>4441342</v>
      </c>
      <c r="CS20" s="641"/>
      <c r="CT20" s="641"/>
      <c r="CU20" s="641"/>
      <c r="CV20" s="641"/>
      <c r="CW20" s="641"/>
      <c r="CX20" s="641"/>
      <c r="CY20" s="642"/>
      <c r="CZ20" s="677">
        <v>100</v>
      </c>
      <c r="DA20" s="677"/>
      <c r="DB20" s="677"/>
      <c r="DC20" s="677"/>
      <c r="DD20" s="646">
        <v>342634</v>
      </c>
      <c r="DE20" s="641"/>
      <c r="DF20" s="641"/>
      <c r="DG20" s="641"/>
      <c r="DH20" s="641"/>
      <c r="DI20" s="641"/>
      <c r="DJ20" s="641"/>
      <c r="DK20" s="641"/>
      <c r="DL20" s="641"/>
      <c r="DM20" s="641"/>
      <c r="DN20" s="641"/>
      <c r="DO20" s="641"/>
      <c r="DP20" s="642"/>
      <c r="DQ20" s="646">
        <v>3286507</v>
      </c>
      <c r="DR20" s="641"/>
      <c r="DS20" s="641"/>
      <c r="DT20" s="641"/>
      <c r="DU20" s="641"/>
      <c r="DV20" s="641"/>
      <c r="DW20" s="641"/>
      <c r="DX20" s="641"/>
      <c r="DY20" s="641"/>
      <c r="DZ20" s="641"/>
      <c r="EA20" s="641"/>
      <c r="EB20" s="641"/>
      <c r="EC20" s="686"/>
    </row>
    <row r="21" spans="2:133" ht="11.25" customHeight="1" x14ac:dyDescent="0.15">
      <c r="B21" s="637" t="s">
        <v>282</v>
      </c>
      <c r="C21" s="638"/>
      <c r="D21" s="638"/>
      <c r="E21" s="638"/>
      <c r="F21" s="638"/>
      <c r="G21" s="638"/>
      <c r="H21" s="638"/>
      <c r="I21" s="638"/>
      <c r="J21" s="638"/>
      <c r="K21" s="638"/>
      <c r="L21" s="638"/>
      <c r="M21" s="638"/>
      <c r="N21" s="638"/>
      <c r="O21" s="638"/>
      <c r="P21" s="638"/>
      <c r="Q21" s="639"/>
      <c r="R21" s="640">
        <v>8943</v>
      </c>
      <c r="S21" s="641"/>
      <c r="T21" s="641"/>
      <c r="U21" s="641"/>
      <c r="V21" s="641"/>
      <c r="W21" s="641"/>
      <c r="X21" s="641"/>
      <c r="Y21" s="642"/>
      <c r="Z21" s="677">
        <v>0.2</v>
      </c>
      <c r="AA21" s="677"/>
      <c r="AB21" s="677"/>
      <c r="AC21" s="677"/>
      <c r="AD21" s="678">
        <v>8943</v>
      </c>
      <c r="AE21" s="678"/>
      <c r="AF21" s="678"/>
      <c r="AG21" s="678"/>
      <c r="AH21" s="678"/>
      <c r="AI21" s="678"/>
      <c r="AJ21" s="678"/>
      <c r="AK21" s="678"/>
      <c r="AL21" s="643">
        <v>0.3</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128</v>
      </c>
      <c r="BP21" s="677"/>
      <c r="BQ21" s="677"/>
      <c r="BR21" s="677"/>
      <c r="BS21" s="646" t="s">
        <v>128</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2561238</v>
      </c>
      <c r="S22" s="641"/>
      <c r="T22" s="641"/>
      <c r="U22" s="641"/>
      <c r="V22" s="641"/>
      <c r="W22" s="641"/>
      <c r="X22" s="641"/>
      <c r="Y22" s="642"/>
      <c r="Z22" s="677">
        <v>56.5</v>
      </c>
      <c r="AA22" s="677"/>
      <c r="AB22" s="677"/>
      <c r="AC22" s="677"/>
      <c r="AD22" s="678">
        <v>2320743</v>
      </c>
      <c r="AE22" s="678"/>
      <c r="AF22" s="678"/>
      <c r="AG22" s="678"/>
      <c r="AH22" s="678"/>
      <c r="AI22" s="678"/>
      <c r="AJ22" s="678"/>
      <c r="AK22" s="678"/>
      <c r="AL22" s="643">
        <v>80.400000000000006</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6"/>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2320743</v>
      </c>
      <c r="S23" s="641"/>
      <c r="T23" s="641"/>
      <c r="U23" s="641"/>
      <c r="V23" s="641"/>
      <c r="W23" s="641"/>
      <c r="X23" s="641"/>
      <c r="Y23" s="642"/>
      <c r="Z23" s="677">
        <v>51.2</v>
      </c>
      <c r="AA23" s="677"/>
      <c r="AB23" s="677"/>
      <c r="AC23" s="677"/>
      <c r="AD23" s="678">
        <v>2320743</v>
      </c>
      <c r="AE23" s="678"/>
      <c r="AF23" s="678"/>
      <c r="AG23" s="678"/>
      <c r="AH23" s="678"/>
      <c r="AI23" s="678"/>
      <c r="AJ23" s="678"/>
      <c r="AK23" s="678"/>
      <c r="AL23" s="643">
        <v>80.400000000000006</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244</v>
      </c>
      <c r="BP23" s="677"/>
      <c r="BQ23" s="677"/>
      <c r="BR23" s="677"/>
      <c r="BS23" s="646" t="s">
        <v>128</v>
      </c>
      <c r="BT23" s="641"/>
      <c r="BU23" s="641"/>
      <c r="BV23" s="641"/>
      <c r="BW23" s="641"/>
      <c r="BX23" s="641"/>
      <c r="BY23" s="641"/>
      <c r="BZ23" s="641"/>
      <c r="CA23" s="641"/>
      <c r="CB23" s="686"/>
      <c r="CD23" s="744" t="s">
        <v>227</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240495</v>
      </c>
      <c r="S24" s="641"/>
      <c r="T24" s="641"/>
      <c r="U24" s="641"/>
      <c r="V24" s="641"/>
      <c r="W24" s="641"/>
      <c r="X24" s="641"/>
      <c r="Y24" s="642"/>
      <c r="Z24" s="677">
        <v>5.3</v>
      </c>
      <c r="AA24" s="677"/>
      <c r="AB24" s="677"/>
      <c r="AC24" s="677"/>
      <c r="AD24" s="678" t="s">
        <v>244</v>
      </c>
      <c r="AE24" s="678"/>
      <c r="AF24" s="678"/>
      <c r="AG24" s="678"/>
      <c r="AH24" s="678"/>
      <c r="AI24" s="678"/>
      <c r="AJ24" s="678"/>
      <c r="AK24" s="678"/>
      <c r="AL24" s="643" t="s">
        <v>244</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244</v>
      </c>
      <c r="BH24" s="641"/>
      <c r="BI24" s="641"/>
      <c r="BJ24" s="641"/>
      <c r="BK24" s="641"/>
      <c r="BL24" s="641"/>
      <c r="BM24" s="641"/>
      <c r="BN24" s="642"/>
      <c r="BO24" s="677" t="s">
        <v>244</v>
      </c>
      <c r="BP24" s="677"/>
      <c r="BQ24" s="677"/>
      <c r="BR24" s="677"/>
      <c r="BS24" s="646" t="s">
        <v>244</v>
      </c>
      <c r="BT24" s="641"/>
      <c r="BU24" s="641"/>
      <c r="BV24" s="641"/>
      <c r="BW24" s="641"/>
      <c r="BX24" s="641"/>
      <c r="BY24" s="641"/>
      <c r="BZ24" s="641"/>
      <c r="CA24" s="641"/>
      <c r="CB24" s="686"/>
      <c r="CD24" s="698" t="s">
        <v>296</v>
      </c>
      <c r="CE24" s="699"/>
      <c r="CF24" s="699"/>
      <c r="CG24" s="699"/>
      <c r="CH24" s="699"/>
      <c r="CI24" s="699"/>
      <c r="CJ24" s="699"/>
      <c r="CK24" s="699"/>
      <c r="CL24" s="699"/>
      <c r="CM24" s="699"/>
      <c r="CN24" s="699"/>
      <c r="CO24" s="699"/>
      <c r="CP24" s="699"/>
      <c r="CQ24" s="700"/>
      <c r="CR24" s="695">
        <v>1488291</v>
      </c>
      <c r="CS24" s="696"/>
      <c r="CT24" s="696"/>
      <c r="CU24" s="696"/>
      <c r="CV24" s="696"/>
      <c r="CW24" s="696"/>
      <c r="CX24" s="696"/>
      <c r="CY24" s="739"/>
      <c r="CZ24" s="740">
        <v>33.5</v>
      </c>
      <c r="DA24" s="715"/>
      <c r="DB24" s="715"/>
      <c r="DC24" s="743"/>
      <c r="DD24" s="738">
        <v>1241747</v>
      </c>
      <c r="DE24" s="696"/>
      <c r="DF24" s="696"/>
      <c r="DG24" s="696"/>
      <c r="DH24" s="696"/>
      <c r="DI24" s="696"/>
      <c r="DJ24" s="696"/>
      <c r="DK24" s="739"/>
      <c r="DL24" s="738">
        <v>1191564</v>
      </c>
      <c r="DM24" s="696"/>
      <c r="DN24" s="696"/>
      <c r="DO24" s="696"/>
      <c r="DP24" s="696"/>
      <c r="DQ24" s="696"/>
      <c r="DR24" s="696"/>
      <c r="DS24" s="696"/>
      <c r="DT24" s="696"/>
      <c r="DU24" s="696"/>
      <c r="DV24" s="739"/>
      <c r="DW24" s="740">
        <v>40.200000000000003</v>
      </c>
      <c r="DX24" s="715"/>
      <c r="DY24" s="715"/>
      <c r="DZ24" s="715"/>
      <c r="EA24" s="715"/>
      <c r="EB24" s="715"/>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244</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6"/>
      <c r="CD25" s="687" t="s">
        <v>299</v>
      </c>
      <c r="CE25" s="684"/>
      <c r="CF25" s="684"/>
      <c r="CG25" s="684"/>
      <c r="CH25" s="684"/>
      <c r="CI25" s="684"/>
      <c r="CJ25" s="684"/>
      <c r="CK25" s="684"/>
      <c r="CL25" s="684"/>
      <c r="CM25" s="684"/>
      <c r="CN25" s="684"/>
      <c r="CO25" s="684"/>
      <c r="CP25" s="684"/>
      <c r="CQ25" s="685"/>
      <c r="CR25" s="640">
        <v>658011</v>
      </c>
      <c r="CS25" s="659"/>
      <c r="CT25" s="659"/>
      <c r="CU25" s="659"/>
      <c r="CV25" s="659"/>
      <c r="CW25" s="659"/>
      <c r="CX25" s="659"/>
      <c r="CY25" s="660"/>
      <c r="CZ25" s="643">
        <v>14.8</v>
      </c>
      <c r="DA25" s="661"/>
      <c r="DB25" s="661"/>
      <c r="DC25" s="662"/>
      <c r="DD25" s="646">
        <v>580974</v>
      </c>
      <c r="DE25" s="659"/>
      <c r="DF25" s="659"/>
      <c r="DG25" s="659"/>
      <c r="DH25" s="659"/>
      <c r="DI25" s="659"/>
      <c r="DJ25" s="659"/>
      <c r="DK25" s="660"/>
      <c r="DL25" s="646">
        <v>549282</v>
      </c>
      <c r="DM25" s="659"/>
      <c r="DN25" s="659"/>
      <c r="DO25" s="659"/>
      <c r="DP25" s="659"/>
      <c r="DQ25" s="659"/>
      <c r="DR25" s="659"/>
      <c r="DS25" s="659"/>
      <c r="DT25" s="659"/>
      <c r="DU25" s="659"/>
      <c r="DV25" s="660"/>
      <c r="DW25" s="643">
        <v>18.5</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3108153</v>
      </c>
      <c r="S26" s="641"/>
      <c r="T26" s="641"/>
      <c r="U26" s="641"/>
      <c r="V26" s="641"/>
      <c r="W26" s="641"/>
      <c r="X26" s="641"/>
      <c r="Y26" s="642"/>
      <c r="Z26" s="677">
        <v>68.599999999999994</v>
      </c>
      <c r="AA26" s="677"/>
      <c r="AB26" s="677"/>
      <c r="AC26" s="677"/>
      <c r="AD26" s="678">
        <v>2867658</v>
      </c>
      <c r="AE26" s="678"/>
      <c r="AF26" s="678"/>
      <c r="AG26" s="678"/>
      <c r="AH26" s="678"/>
      <c r="AI26" s="678"/>
      <c r="AJ26" s="678"/>
      <c r="AK26" s="678"/>
      <c r="AL26" s="643">
        <v>99.3</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244</v>
      </c>
      <c r="BT26" s="641"/>
      <c r="BU26" s="641"/>
      <c r="BV26" s="641"/>
      <c r="BW26" s="641"/>
      <c r="BX26" s="641"/>
      <c r="BY26" s="641"/>
      <c r="BZ26" s="641"/>
      <c r="CA26" s="641"/>
      <c r="CB26" s="686"/>
      <c r="CD26" s="687" t="s">
        <v>302</v>
      </c>
      <c r="CE26" s="684"/>
      <c r="CF26" s="684"/>
      <c r="CG26" s="684"/>
      <c r="CH26" s="684"/>
      <c r="CI26" s="684"/>
      <c r="CJ26" s="684"/>
      <c r="CK26" s="684"/>
      <c r="CL26" s="684"/>
      <c r="CM26" s="684"/>
      <c r="CN26" s="684"/>
      <c r="CO26" s="684"/>
      <c r="CP26" s="684"/>
      <c r="CQ26" s="685"/>
      <c r="CR26" s="640">
        <v>402576</v>
      </c>
      <c r="CS26" s="641"/>
      <c r="CT26" s="641"/>
      <c r="CU26" s="641"/>
      <c r="CV26" s="641"/>
      <c r="CW26" s="641"/>
      <c r="CX26" s="641"/>
      <c r="CY26" s="642"/>
      <c r="CZ26" s="643">
        <v>9.1</v>
      </c>
      <c r="DA26" s="661"/>
      <c r="DB26" s="661"/>
      <c r="DC26" s="662"/>
      <c r="DD26" s="646">
        <v>342824</v>
      </c>
      <c r="DE26" s="641"/>
      <c r="DF26" s="641"/>
      <c r="DG26" s="641"/>
      <c r="DH26" s="641"/>
      <c r="DI26" s="641"/>
      <c r="DJ26" s="641"/>
      <c r="DK26" s="642"/>
      <c r="DL26" s="646" t="s">
        <v>244</v>
      </c>
      <c r="DM26" s="641"/>
      <c r="DN26" s="641"/>
      <c r="DO26" s="641"/>
      <c r="DP26" s="641"/>
      <c r="DQ26" s="641"/>
      <c r="DR26" s="641"/>
      <c r="DS26" s="641"/>
      <c r="DT26" s="641"/>
      <c r="DU26" s="641"/>
      <c r="DV26" s="642"/>
      <c r="DW26" s="643" t="s">
        <v>244</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535</v>
      </c>
      <c r="S27" s="641"/>
      <c r="T27" s="641"/>
      <c r="U27" s="641"/>
      <c r="V27" s="641"/>
      <c r="W27" s="641"/>
      <c r="X27" s="641"/>
      <c r="Y27" s="642"/>
      <c r="Z27" s="677">
        <v>0</v>
      </c>
      <c r="AA27" s="677"/>
      <c r="AB27" s="677"/>
      <c r="AC27" s="677"/>
      <c r="AD27" s="678">
        <v>535</v>
      </c>
      <c r="AE27" s="678"/>
      <c r="AF27" s="678"/>
      <c r="AG27" s="678"/>
      <c r="AH27" s="678"/>
      <c r="AI27" s="678"/>
      <c r="AJ27" s="678"/>
      <c r="AK27" s="678"/>
      <c r="AL27" s="643">
        <v>0</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377953</v>
      </c>
      <c r="BH27" s="641"/>
      <c r="BI27" s="641"/>
      <c r="BJ27" s="641"/>
      <c r="BK27" s="641"/>
      <c r="BL27" s="641"/>
      <c r="BM27" s="641"/>
      <c r="BN27" s="642"/>
      <c r="BO27" s="677">
        <v>100</v>
      </c>
      <c r="BP27" s="677"/>
      <c r="BQ27" s="677"/>
      <c r="BR27" s="677"/>
      <c r="BS27" s="646">
        <v>1608</v>
      </c>
      <c r="BT27" s="641"/>
      <c r="BU27" s="641"/>
      <c r="BV27" s="641"/>
      <c r="BW27" s="641"/>
      <c r="BX27" s="641"/>
      <c r="BY27" s="641"/>
      <c r="BZ27" s="641"/>
      <c r="CA27" s="641"/>
      <c r="CB27" s="686"/>
      <c r="CD27" s="687" t="s">
        <v>305</v>
      </c>
      <c r="CE27" s="684"/>
      <c r="CF27" s="684"/>
      <c r="CG27" s="684"/>
      <c r="CH27" s="684"/>
      <c r="CI27" s="684"/>
      <c r="CJ27" s="684"/>
      <c r="CK27" s="684"/>
      <c r="CL27" s="684"/>
      <c r="CM27" s="684"/>
      <c r="CN27" s="684"/>
      <c r="CO27" s="684"/>
      <c r="CP27" s="684"/>
      <c r="CQ27" s="685"/>
      <c r="CR27" s="640">
        <v>251970</v>
      </c>
      <c r="CS27" s="659"/>
      <c r="CT27" s="659"/>
      <c r="CU27" s="659"/>
      <c r="CV27" s="659"/>
      <c r="CW27" s="659"/>
      <c r="CX27" s="659"/>
      <c r="CY27" s="660"/>
      <c r="CZ27" s="643">
        <v>5.7</v>
      </c>
      <c r="DA27" s="661"/>
      <c r="DB27" s="661"/>
      <c r="DC27" s="662"/>
      <c r="DD27" s="646">
        <v>125370</v>
      </c>
      <c r="DE27" s="659"/>
      <c r="DF27" s="659"/>
      <c r="DG27" s="659"/>
      <c r="DH27" s="659"/>
      <c r="DI27" s="659"/>
      <c r="DJ27" s="659"/>
      <c r="DK27" s="660"/>
      <c r="DL27" s="646">
        <v>106879</v>
      </c>
      <c r="DM27" s="659"/>
      <c r="DN27" s="659"/>
      <c r="DO27" s="659"/>
      <c r="DP27" s="659"/>
      <c r="DQ27" s="659"/>
      <c r="DR27" s="659"/>
      <c r="DS27" s="659"/>
      <c r="DT27" s="659"/>
      <c r="DU27" s="659"/>
      <c r="DV27" s="660"/>
      <c r="DW27" s="643">
        <v>3.6</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18567</v>
      </c>
      <c r="S28" s="641"/>
      <c r="T28" s="641"/>
      <c r="U28" s="641"/>
      <c r="V28" s="641"/>
      <c r="W28" s="641"/>
      <c r="X28" s="641"/>
      <c r="Y28" s="642"/>
      <c r="Z28" s="677">
        <v>0.4</v>
      </c>
      <c r="AA28" s="677"/>
      <c r="AB28" s="677"/>
      <c r="AC28" s="677"/>
      <c r="AD28" s="678" t="s">
        <v>128</v>
      </c>
      <c r="AE28" s="678"/>
      <c r="AF28" s="678"/>
      <c r="AG28" s="678"/>
      <c r="AH28" s="678"/>
      <c r="AI28" s="678"/>
      <c r="AJ28" s="678"/>
      <c r="AK28" s="678"/>
      <c r="AL28" s="643" t="s">
        <v>244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307</v>
      </c>
      <c r="CE28" s="684"/>
      <c r="CF28" s="684"/>
      <c r="CG28" s="684"/>
      <c r="CH28" s="684"/>
      <c r="CI28" s="684"/>
      <c r="CJ28" s="684"/>
      <c r="CK28" s="684"/>
      <c r="CL28" s="684"/>
      <c r="CM28" s="684"/>
      <c r="CN28" s="684"/>
      <c r="CO28" s="684"/>
      <c r="CP28" s="684"/>
      <c r="CQ28" s="685"/>
      <c r="CR28" s="640">
        <v>578310</v>
      </c>
      <c r="CS28" s="641"/>
      <c r="CT28" s="641"/>
      <c r="CU28" s="641"/>
      <c r="CV28" s="641"/>
      <c r="CW28" s="641"/>
      <c r="CX28" s="641"/>
      <c r="CY28" s="642"/>
      <c r="CZ28" s="643">
        <v>13</v>
      </c>
      <c r="DA28" s="661"/>
      <c r="DB28" s="661"/>
      <c r="DC28" s="662"/>
      <c r="DD28" s="646">
        <v>535403</v>
      </c>
      <c r="DE28" s="641"/>
      <c r="DF28" s="641"/>
      <c r="DG28" s="641"/>
      <c r="DH28" s="641"/>
      <c r="DI28" s="641"/>
      <c r="DJ28" s="641"/>
      <c r="DK28" s="642"/>
      <c r="DL28" s="646">
        <v>535403</v>
      </c>
      <c r="DM28" s="641"/>
      <c r="DN28" s="641"/>
      <c r="DO28" s="641"/>
      <c r="DP28" s="641"/>
      <c r="DQ28" s="641"/>
      <c r="DR28" s="641"/>
      <c r="DS28" s="641"/>
      <c r="DT28" s="641"/>
      <c r="DU28" s="641"/>
      <c r="DV28" s="642"/>
      <c r="DW28" s="643">
        <v>18</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106360</v>
      </c>
      <c r="S29" s="641"/>
      <c r="T29" s="641"/>
      <c r="U29" s="641"/>
      <c r="V29" s="641"/>
      <c r="W29" s="641"/>
      <c r="X29" s="641"/>
      <c r="Y29" s="642"/>
      <c r="Z29" s="677">
        <v>2.2999999999999998</v>
      </c>
      <c r="AA29" s="677"/>
      <c r="AB29" s="677"/>
      <c r="AC29" s="677"/>
      <c r="AD29" s="678">
        <v>1158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87" t="s">
        <v>310</v>
      </c>
      <c r="CG29" s="684"/>
      <c r="CH29" s="684"/>
      <c r="CI29" s="684"/>
      <c r="CJ29" s="684"/>
      <c r="CK29" s="684"/>
      <c r="CL29" s="684"/>
      <c r="CM29" s="684"/>
      <c r="CN29" s="684"/>
      <c r="CO29" s="684"/>
      <c r="CP29" s="684"/>
      <c r="CQ29" s="685"/>
      <c r="CR29" s="640">
        <v>577946</v>
      </c>
      <c r="CS29" s="659"/>
      <c r="CT29" s="659"/>
      <c r="CU29" s="659"/>
      <c r="CV29" s="659"/>
      <c r="CW29" s="659"/>
      <c r="CX29" s="659"/>
      <c r="CY29" s="660"/>
      <c r="CZ29" s="643">
        <v>13</v>
      </c>
      <c r="DA29" s="661"/>
      <c r="DB29" s="661"/>
      <c r="DC29" s="662"/>
      <c r="DD29" s="646">
        <v>535039</v>
      </c>
      <c r="DE29" s="659"/>
      <c r="DF29" s="659"/>
      <c r="DG29" s="659"/>
      <c r="DH29" s="659"/>
      <c r="DI29" s="659"/>
      <c r="DJ29" s="659"/>
      <c r="DK29" s="660"/>
      <c r="DL29" s="646">
        <v>535039</v>
      </c>
      <c r="DM29" s="659"/>
      <c r="DN29" s="659"/>
      <c r="DO29" s="659"/>
      <c r="DP29" s="659"/>
      <c r="DQ29" s="659"/>
      <c r="DR29" s="659"/>
      <c r="DS29" s="659"/>
      <c r="DT29" s="659"/>
      <c r="DU29" s="659"/>
      <c r="DV29" s="660"/>
      <c r="DW29" s="643">
        <v>18</v>
      </c>
      <c r="DX29" s="661"/>
      <c r="DY29" s="661"/>
      <c r="DZ29" s="661"/>
      <c r="EA29" s="661"/>
      <c r="EB29" s="661"/>
      <c r="EC29" s="676"/>
    </row>
    <row r="30" spans="2:133" ht="11.25" customHeight="1" x14ac:dyDescent="0.15">
      <c r="B30" s="637" t="s">
        <v>311</v>
      </c>
      <c r="C30" s="638"/>
      <c r="D30" s="638"/>
      <c r="E30" s="638"/>
      <c r="F30" s="638"/>
      <c r="G30" s="638"/>
      <c r="H30" s="638"/>
      <c r="I30" s="638"/>
      <c r="J30" s="638"/>
      <c r="K30" s="638"/>
      <c r="L30" s="638"/>
      <c r="M30" s="638"/>
      <c r="N30" s="638"/>
      <c r="O30" s="638"/>
      <c r="P30" s="638"/>
      <c r="Q30" s="639"/>
      <c r="R30" s="640">
        <v>3694</v>
      </c>
      <c r="S30" s="641"/>
      <c r="T30" s="641"/>
      <c r="U30" s="641"/>
      <c r="V30" s="641"/>
      <c r="W30" s="641"/>
      <c r="X30" s="641"/>
      <c r="Y30" s="642"/>
      <c r="Z30" s="677">
        <v>0.1</v>
      </c>
      <c r="AA30" s="677"/>
      <c r="AB30" s="677"/>
      <c r="AC30" s="677"/>
      <c r="AD30" s="678" t="s">
        <v>128</v>
      </c>
      <c r="AE30" s="678"/>
      <c r="AF30" s="678"/>
      <c r="AG30" s="678"/>
      <c r="AH30" s="678"/>
      <c r="AI30" s="678"/>
      <c r="AJ30" s="678"/>
      <c r="AK30" s="678"/>
      <c r="AL30" s="643" t="s">
        <v>128</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1"/>
      <c r="CE30" s="732"/>
      <c r="CF30" s="687" t="s">
        <v>314</v>
      </c>
      <c r="CG30" s="684"/>
      <c r="CH30" s="684"/>
      <c r="CI30" s="684"/>
      <c r="CJ30" s="684"/>
      <c r="CK30" s="684"/>
      <c r="CL30" s="684"/>
      <c r="CM30" s="684"/>
      <c r="CN30" s="684"/>
      <c r="CO30" s="684"/>
      <c r="CP30" s="684"/>
      <c r="CQ30" s="685"/>
      <c r="CR30" s="640">
        <v>554732</v>
      </c>
      <c r="CS30" s="641"/>
      <c r="CT30" s="641"/>
      <c r="CU30" s="641"/>
      <c r="CV30" s="641"/>
      <c r="CW30" s="641"/>
      <c r="CX30" s="641"/>
      <c r="CY30" s="642"/>
      <c r="CZ30" s="643">
        <v>12.5</v>
      </c>
      <c r="DA30" s="661"/>
      <c r="DB30" s="661"/>
      <c r="DC30" s="662"/>
      <c r="DD30" s="646">
        <v>515569</v>
      </c>
      <c r="DE30" s="641"/>
      <c r="DF30" s="641"/>
      <c r="DG30" s="641"/>
      <c r="DH30" s="641"/>
      <c r="DI30" s="641"/>
      <c r="DJ30" s="641"/>
      <c r="DK30" s="642"/>
      <c r="DL30" s="646">
        <v>515569</v>
      </c>
      <c r="DM30" s="641"/>
      <c r="DN30" s="641"/>
      <c r="DO30" s="641"/>
      <c r="DP30" s="641"/>
      <c r="DQ30" s="641"/>
      <c r="DR30" s="641"/>
      <c r="DS30" s="641"/>
      <c r="DT30" s="641"/>
      <c r="DU30" s="641"/>
      <c r="DV30" s="642"/>
      <c r="DW30" s="643">
        <v>17.399999999999999</v>
      </c>
      <c r="DX30" s="661"/>
      <c r="DY30" s="661"/>
      <c r="DZ30" s="661"/>
      <c r="EA30" s="661"/>
      <c r="EB30" s="661"/>
      <c r="EC30" s="676"/>
    </row>
    <row r="31" spans="2:133" ht="11.25" customHeight="1" x14ac:dyDescent="0.15">
      <c r="B31" s="637" t="s">
        <v>315</v>
      </c>
      <c r="C31" s="638"/>
      <c r="D31" s="638"/>
      <c r="E31" s="638"/>
      <c r="F31" s="638"/>
      <c r="G31" s="638"/>
      <c r="H31" s="638"/>
      <c r="I31" s="638"/>
      <c r="J31" s="638"/>
      <c r="K31" s="638"/>
      <c r="L31" s="638"/>
      <c r="M31" s="638"/>
      <c r="N31" s="638"/>
      <c r="O31" s="638"/>
      <c r="P31" s="638"/>
      <c r="Q31" s="639"/>
      <c r="R31" s="640">
        <v>210391</v>
      </c>
      <c r="S31" s="641"/>
      <c r="T31" s="641"/>
      <c r="U31" s="641"/>
      <c r="V31" s="641"/>
      <c r="W31" s="641"/>
      <c r="X31" s="641"/>
      <c r="Y31" s="642"/>
      <c r="Z31" s="677">
        <v>4.5999999999999996</v>
      </c>
      <c r="AA31" s="677"/>
      <c r="AB31" s="677"/>
      <c r="AC31" s="677"/>
      <c r="AD31" s="678" t="s">
        <v>128</v>
      </c>
      <c r="AE31" s="678"/>
      <c r="AF31" s="678"/>
      <c r="AG31" s="678"/>
      <c r="AH31" s="678"/>
      <c r="AI31" s="678"/>
      <c r="AJ31" s="678"/>
      <c r="AK31" s="678"/>
      <c r="AL31" s="643" t="s">
        <v>244</v>
      </c>
      <c r="AM31" s="644"/>
      <c r="AN31" s="644"/>
      <c r="AO31" s="679"/>
      <c r="AP31" s="717" t="s">
        <v>316</v>
      </c>
      <c r="AQ31" s="718"/>
      <c r="AR31" s="718"/>
      <c r="AS31" s="718"/>
      <c r="AT31" s="723" t="s">
        <v>317</v>
      </c>
      <c r="AU31" s="231"/>
      <c r="AV31" s="231"/>
      <c r="AW31" s="231"/>
      <c r="AX31" s="710" t="s">
        <v>189</v>
      </c>
      <c r="AY31" s="711"/>
      <c r="AZ31" s="711"/>
      <c r="BA31" s="711"/>
      <c r="BB31" s="711"/>
      <c r="BC31" s="711"/>
      <c r="BD31" s="711"/>
      <c r="BE31" s="711"/>
      <c r="BF31" s="712"/>
      <c r="BG31" s="713">
        <v>99.7</v>
      </c>
      <c r="BH31" s="714"/>
      <c r="BI31" s="714"/>
      <c r="BJ31" s="714"/>
      <c r="BK31" s="714"/>
      <c r="BL31" s="714"/>
      <c r="BM31" s="715">
        <v>96.9</v>
      </c>
      <c r="BN31" s="714"/>
      <c r="BO31" s="714"/>
      <c r="BP31" s="714"/>
      <c r="BQ31" s="716"/>
      <c r="BR31" s="713">
        <v>99.2</v>
      </c>
      <c r="BS31" s="714"/>
      <c r="BT31" s="714"/>
      <c r="BU31" s="714"/>
      <c r="BV31" s="714"/>
      <c r="BW31" s="714"/>
      <c r="BX31" s="715">
        <v>95.9</v>
      </c>
      <c r="BY31" s="714"/>
      <c r="BZ31" s="714"/>
      <c r="CA31" s="714"/>
      <c r="CB31" s="716"/>
      <c r="CD31" s="731"/>
      <c r="CE31" s="732"/>
      <c r="CF31" s="687" t="s">
        <v>318</v>
      </c>
      <c r="CG31" s="684"/>
      <c r="CH31" s="684"/>
      <c r="CI31" s="684"/>
      <c r="CJ31" s="684"/>
      <c r="CK31" s="684"/>
      <c r="CL31" s="684"/>
      <c r="CM31" s="684"/>
      <c r="CN31" s="684"/>
      <c r="CO31" s="684"/>
      <c r="CP31" s="684"/>
      <c r="CQ31" s="685"/>
      <c r="CR31" s="640">
        <v>23214</v>
      </c>
      <c r="CS31" s="659"/>
      <c r="CT31" s="659"/>
      <c r="CU31" s="659"/>
      <c r="CV31" s="659"/>
      <c r="CW31" s="659"/>
      <c r="CX31" s="659"/>
      <c r="CY31" s="660"/>
      <c r="CZ31" s="643">
        <v>0.5</v>
      </c>
      <c r="DA31" s="661"/>
      <c r="DB31" s="661"/>
      <c r="DC31" s="662"/>
      <c r="DD31" s="646">
        <v>19470</v>
      </c>
      <c r="DE31" s="659"/>
      <c r="DF31" s="659"/>
      <c r="DG31" s="659"/>
      <c r="DH31" s="659"/>
      <c r="DI31" s="659"/>
      <c r="DJ31" s="659"/>
      <c r="DK31" s="660"/>
      <c r="DL31" s="646">
        <v>19470</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7" t="s">
        <v>319</v>
      </c>
      <c r="C32" s="708"/>
      <c r="D32" s="708"/>
      <c r="E32" s="708"/>
      <c r="F32" s="708"/>
      <c r="G32" s="708"/>
      <c r="H32" s="708"/>
      <c r="I32" s="708"/>
      <c r="J32" s="708"/>
      <c r="K32" s="708"/>
      <c r="L32" s="708"/>
      <c r="M32" s="708"/>
      <c r="N32" s="708"/>
      <c r="O32" s="708"/>
      <c r="P32" s="708"/>
      <c r="Q32" s="709"/>
      <c r="R32" s="640">
        <v>300</v>
      </c>
      <c r="S32" s="641"/>
      <c r="T32" s="641"/>
      <c r="U32" s="641"/>
      <c r="V32" s="641"/>
      <c r="W32" s="641"/>
      <c r="X32" s="641"/>
      <c r="Y32" s="642"/>
      <c r="Z32" s="677">
        <v>0</v>
      </c>
      <c r="AA32" s="677"/>
      <c r="AB32" s="677"/>
      <c r="AC32" s="677"/>
      <c r="AD32" s="678">
        <v>300</v>
      </c>
      <c r="AE32" s="678"/>
      <c r="AF32" s="678"/>
      <c r="AG32" s="678"/>
      <c r="AH32" s="678"/>
      <c r="AI32" s="678"/>
      <c r="AJ32" s="678"/>
      <c r="AK32" s="678"/>
      <c r="AL32" s="643">
        <v>0</v>
      </c>
      <c r="AM32" s="644"/>
      <c r="AN32" s="644"/>
      <c r="AO32" s="679"/>
      <c r="AP32" s="719"/>
      <c r="AQ32" s="720"/>
      <c r="AR32" s="720"/>
      <c r="AS32" s="720"/>
      <c r="AT32" s="724"/>
      <c r="AU32" s="230" t="s">
        <v>320</v>
      </c>
      <c r="AV32" s="230"/>
      <c r="AW32" s="230"/>
      <c r="AX32" s="637" t="s">
        <v>321</v>
      </c>
      <c r="AY32" s="638"/>
      <c r="AZ32" s="638"/>
      <c r="BA32" s="638"/>
      <c r="BB32" s="638"/>
      <c r="BC32" s="638"/>
      <c r="BD32" s="638"/>
      <c r="BE32" s="638"/>
      <c r="BF32" s="639"/>
      <c r="BG32" s="705">
        <v>99.7</v>
      </c>
      <c r="BH32" s="659"/>
      <c r="BI32" s="659"/>
      <c r="BJ32" s="659"/>
      <c r="BK32" s="659"/>
      <c r="BL32" s="659"/>
      <c r="BM32" s="644">
        <v>97.4</v>
      </c>
      <c r="BN32" s="706"/>
      <c r="BO32" s="706"/>
      <c r="BP32" s="706"/>
      <c r="BQ32" s="683"/>
      <c r="BR32" s="705">
        <v>99.1</v>
      </c>
      <c r="BS32" s="659"/>
      <c r="BT32" s="659"/>
      <c r="BU32" s="659"/>
      <c r="BV32" s="659"/>
      <c r="BW32" s="659"/>
      <c r="BX32" s="644">
        <v>96.5</v>
      </c>
      <c r="BY32" s="706"/>
      <c r="BZ32" s="706"/>
      <c r="CA32" s="706"/>
      <c r="CB32" s="683"/>
      <c r="CD32" s="733"/>
      <c r="CE32" s="734"/>
      <c r="CF32" s="687" t="s">
        <v>322</v>
      </c>
      <c r="CG32" s="684"/>
      <c r="CH32" s="684"/>
      <c r="CI32" s="684"/>
      <c r="CJ32" s="684"/>
      <c r="CK32" s="684"/>
      <c r="CL32" s="684"/>
      <c r="CM32" s="684"/>
      <c r="CN32" s="684"/>
      <c r="CO32" s="684"/>
      <c r="CP32" s="684"/>
      <c r="CQ32" s="685"/>
      <c r="CR32" s="640">
        <v>364</v>
      </c>
      <c r="CS32" s="641"/>
      <c r="CT32" s="641"/>
      <c r="CU32" s="641"/>
      <c r="CV32" s="641"/>
      <c r="CW32" s="641"/>
      <c r="CX32" s="641"/>
      <c r="CY32" s="642"/>
      <c r="CZ32" s="643">
        <v>0</v>
      </c>
      <c r="DA32" s="661"/>
      <c r="DB32" s="661"/>
      <c r="DC32" s="662"/>
      <c r="DD32" s="646">
        <v>364</v>
      </c>
      <c r="DE32" s="641"/>
      <c r="DF32" s="641"/>
      <c r="DG32" s="641"/>
      <c r="DH32" s="641"/>
      <c r="DI32" s="641"/>
      <c r="DJ32" s="641"/>
      <c r="DK32" s="642"/>
      <c r="DL32" s="646">
        <v>364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323</v>
      </c>
      <c r="C33" s="638"/>
      <c r="D33" s="638"/>
      <c r="E33" s="638"/>
      <c r="F33" s="638"/>
      <c r="G33" s="638"/>
      <c r="H33" s="638"/>
      <c r="I33" s="638"/>
      <c r="J33" s="638"/>
      <c r="K33" s="638"/>
      <c r="L33" s="638"/>
      <c r="M33" s="638"/>
      <c r="N33" s="638"/>
      <c r="O33" s="638"/>
      <c r="P33" s="638"/>
      <c r="Q33" s="639"/>
      <c r="R33" s="640">
        <v>232662</v>
      </c>
      <c r="S33" s="641"/>
      <c r="T33" s="641"/>
      <c r="U33" s="641"/>
      <c r="V33" s="641"/>
      <c r="W33" s="641"/>
      <c r="X33" s="641"/>
      <c r="Y33" s="642"/>
      <c r="Z33" s="677">
        <v>5.0999999999999996</v>
      </c>
      <c r="AA33" s="677"/>
      <c r="AB33" s="677"/>
      <c r="AC33" s="677"/>
      <c r="AD33" s="678" t="s">
        <v>128</v>
      </c>
      <c r="AE33" s="678"/>
      <c r="AF33" s="678"/>
      <c r="AG33" s="678"/>
      <c r="AH33" s="678"/>
      <c r="AI33" s="678"/>
      <c r="AJ33" s="678"/>
      <c r="AK33" s="678"/>
      <c r="AL33" s="643" t="s">
        <v>128</v>
      </c>
      <c r="AM33" s="644"/>
      <c r="AN33" s="644"/>
      <c r="AO33" s="679"/>
      <c r="AP33" s="721"/>
      <c r="AQ33" s="722"/>
      <c r="AR33" s="722"/>
      <c r="AS33" s="722"/>
      <c r="AT33" s="725"/>
      <c r="AU33" s="232"/>
      <c r="AV33" s="232"/>
      <c r="AW33" s="232"/>
      <c r="AX33" s="621" t="s">
        <v>324</v>
      </c>
      <c r="AY33" s="622"/>
      <c r="AZ33" s="622"/>
      <c r="BA33" s="622"/>
      <c r="BB33" s="622"/>
      <c r="BC33" s="622"/>
      <c r="BD33" s="622"/>
      <c r="BE33" s="622"/>
      <c r="BF33" s="623"/>
      <c r="BG33" s="704">
        <v>99.7</v>
      </c>
      <c r="BH33" s="625"/>
      <c r="BI33" s="625"/>
      <c r="BJ33" s="625"/>
      <c r="BK33" s="625"/>
      <c r="BL33" s="625"/>
      <c r="BM33" s="671">
        <v>95.2</v>
      </c>
      <c r="BN33" s="625"/>
      <c r="BO33" s="625"/>
      <c r="BP33" s="625"/>
      <c r="BQ33" s="664"/>
      <c r="BR33" s="704">
        <v>99.1</v>
      </c>
      <c r="BS33" s="625"/>
      <c r="BT33" s="625"/>
      <c r="BU33" s="625"/>
      <c r="BV33" s="625"/>
      <c r="BW33" s="625"/>
      <c r="BX33" s="671">
        <v>94</v>
      </c>
      <c r="BY33" s="625"/>
      <c r="BZ33" s="625"/>
      <c r="CA33" s="625"/>
      <c r="CB33" s="664"/>
      <c r="CD33" s="687" t="s">
        <v>325</v>
      </c>
      <c r="CE33" s="684"/>
      <c r="CF33" s="684"/>
      <c r="CG33" s="684"/>
      <c r="CH33" s="684"/>
      <c r="CI33" s="684"/>
      <c r="CJ33" s="684"/>
      <c r="CK33" s="684"/>
      <c r="CL33" s="684"/>
      <c r="CM33" s="684"/>
      <c r="CN33" s="684"/>
      <c r="CO33" s="684"/>
      <c r="CP33" s="684"/>
      <c r="CQ33" s="685"/>
      <c r="CR33" s="640">
        <v>2610417</v>
      </c>
      <c r="CS33" s="659"/>
      <c r="CT33" s="659"/>
      <c r="CU33" s="659"/>
      <c r="CV33" s="659"/>
      <c r="CW33" s="659"/>
      <c r="CX33" s="659"/>
      <c r="CY33" s="660"/>
      <c r="CZ33" s="643">
        <v>58.8</v>
      </c>
      <c r="DA33" s="661"/>
      <c r="DB33" s="661"/>
      <c r="DC33" s="662"/>
      <c r="DD33" s="646">
        <v>1971323</v>
      </c>
      <c r="DE33" s="659"/>
      <c r="DF33" s="659"/>
      <c r="DG33" s="659"/>
      <c r="DH33" s="659"/>
      <c r="DI33" s="659"/>
      <c r="DJ33" s="659"/>
      <c r="DK33" s="660"/>
      <c r="DL33" s="646">
        <v>1350776</v>
      </c>
      <c r="DM33" s="659"/>
      <c r="DN33" s="659"/>
      <c r="DO33" s="659"/>
      <c r="DP33" s="659"/>
      <c r="DQ33" s="659"/>
      <c r="DR33" s="659"/>
      <c r="DS33" s="659"/>
      <c r="DT33" s="659"/>
      <c r="DU33" s="659"/>
      <c r="DV33" s="660"/>
      <c r="DW33" s="643">
        <v>45.5</v>
      </c>
      <c r="DX33" s="661"/>
      <c r="DY33" s="661"/>
      <c r="DZ33" s="661"/>
      <c r="EA33" s="661"/>
      <c r="EB33" s="661"/>
      <c r="EC33" s="676"/>
    </row>
    <row r="34" spans="2:133" ht="11.25" customHeight="1" x14ac:dyDescent="0.15">
      <c r="B34" s="637" t="s">
        <v>326</v>
      </c>
      <c r="C34" s="638"/>
      <c r="D34" s="638"/>
      <c r="E34" s="638"/>
      <c r="F34" s="638"/>
      <c r="G34" s="638"/>
      <c r="H34" s="638"/>
      <c r="I34" s="638"/>
      <c r="J34" s="638"/>
      <c r="K34" s="638"/>
      <c r="L34" s="638"/>
      <c r="M34" s="638"/>
      <c r="N34" s="638"/>
      <c r="O34" s="638"/>
      <c r="P34" s="638"/>
      <c r="Q34" s="639"/>
      <c r="R34" s="640">
        <v>21700</v>
      </c>
      <c r="S34" s="641"/>
      <c r="T34" s="641"/>
      <c r="U34" s="641"/>
      <c r="V34" s="641"/>
      <c r="W34" s="641"/>
      <c r="X34" s="641"/>
      <c r="Y34" s="642"/>
      <c r="Z34" s="677">
        <v>0.5</v>
      </c>
      <c r="AA34" s="677"/>
      <c r="AB34" s="677"/>
      <c r="AC34" s="677"/>
      <c r="AD34" s="678">
        <v>17321</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327</v>
      </c>
      <c r="CE34" s="684"/>
      <c r="CF34" s="684"/>
      <c r="CG34" s="684"/>
      <c r="CH34" s="684"/>
      <c r="CI34" s="684"/>
      <c r="CJ34" s="684"/>
      <c r="CK34" s="684"/>
      <c r="CL34" s="684"/>
      <c r="CM34" s="684"/>
      <c r="CN34" s="684"/>
      <c r="CO34" s="684"/>
      <c r="CP34" s="684"/>
      <c r="CQ34" s="685"/>
      <c r="CR34" s="640">
        <v>701891</v>
      </c>
      <c r="CS34" s="641"/>
      <c r="CT34" s="641"/>
      <c r="CU34" s="641"/>
      <c r="CV34" s="641"/>
      <c r="CW34" s="641"/>
      <c r="CX34" s="641"/>
      <c r="CY34" s="642"/>
      <c r="CZ34" s="643">
        <v>15.8</v>
      </c>
      <c r="DA34" s="661"/>
      <c r="DB34" s="661"/>
      <c r="DC34" s="662"/>
      <c r="DD34" s="646">
        <v>571552</v>
      </c>
      <c r="DE34" s="641"/>
      <c r="DF34" s="641"/>
      <c r="DG34" s="641"/>
      <c r="DH34" s="641"/>
      <c r="DI34" s="641"/>
      <c r="DJ34" s="641"/>
      <c r="DK34" s="642"/>
      <c r="DL34" s="646">
        <v>375878</v>
      </c>
      <c r="DM34" s="641"/>
      <c r="DN34" s="641"/>
      <c r="DO34" s="641"/>
      <c r="DP34" s="641"/>
      <c r="DQ34" s="641"/>
      <c r="DR34" s="641"/>
      <c r="DS34" s="641"/>
      <c r="DT34" s="641"/>
      <c r="DU34" s="641"/>
      <c r="DV34" s="642"/>
      <c r="DW34" s="643">
        <v>12.7</v>
      </c>
      <c r="DX34" s="661"/>
      <c r="DY34" s="661"/>
      <c r="DZ34" s="661"/>
      <c r="EA34" s="661"/>
      <c r="EB34" s="661"/>
      <c r="EC34" s="676"/>
    </row>
    <row r="35" spans="2:133" ht="11.25" customHeight="1" x14ac:dyDescent="0.15">
      <c r="B35" s="637" t="s">
        <v>328</v>
      </c>
      <c r="C35" s="638"/>
      <c r="D35" s="638"/>
      <c r="E35" s="638"/>
      <c r="F35" s="638"/>
      <c r="G35" s="638"/>
      <c r="H35" s="638"/>
      <c r="I35" s="638"/>
      <c r="J35" s="638"/>
      <c r="K35" s="638"/>
      <c r="L35" s="638"/>
      <c r="M35" s="638"/>
      <c r="N35" s="638"/>
      <c r="O35" s="638"/>
      <c r="P35" s="638"/>
      <c r="Q35" s="639"/>
      <c r="R35" s="640">
        <v>84938</v>
      </c>
      <c r="S35" s="641"/>
      <c r="T35" s="641"/>
      <c r="U35" s="641"/>
      <c r="V35" s="641"/>
      <c r="W35" s="641"/>
      <c r="X35" s="641"/>
      <c r="Y35" s="642"/>
      <c r="Z35" s="677">
        <v>1.9</v>
      </c>
      <c r="AA35" s="677"/>
      <c r="AB35" s="677"/>
      <c r="AC35" s="677"/>
      <c r="AD35" s="678" t="s">
        <v>244</v>
      </c>
      <c r="AE35" s="678"/>
      <c r="AF35" s="678"/>
      <c r="AG35" s="678"/>
      <c r="AH35" s="678"/>
      <c r="AI35" s="678"/>
      <c r="AJ35" s="678"/>
      <c r="AK35" s="678"/>
      <c r="AL35" s="643" t="s">
        <v>128</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331</v>
      </c>
      <c r="CE35" s="684"/>
      <c r="CF35" s="684"/>
      <c r="CG35" s="684"/>
      <c r="CH35" s="684"/>
      <c r="CI35" s="684"/>
      <c r="CJ35" s="684"/>
      <c r="CK35" s="684"/>
      <c r="CL35" s="684"/>
      <c r="CM35" s="684"/>
      <c r="CN35" s="684"/>
      <c r="CO35" s="684"/>
      <c r="CP35" s="684"/>
      <c r="CQ35" s="685"/>
      <c r="CR35" s="640">
        <v>148636</v>
      </c>
      <c r="CS35" s="659"/>
      <c r="CT35" s="659"/>
      <c r="CU35" s="659"/>
      <c r="CV35" s="659"/>
      <c r="CW35" s="659"/>
      <c r="CX35" s="659"/>
      <c r="CY35" s="660"/>
      <c r="CZ35" s="643">
        <v>3.3</v>
      </c>
      <c r="DA35" s="661"/>
      <c r="DB35" s="661"/>
      <c r="DC35" s="662"/>
      <c r="DD35" s="646">
        <v>123946</v>
      </c>
      <c r="DE35" s="659"/>
      <c r="DF35" s="659"/>
      <c r="DG35" s="659"/>
      <c r="DH35" s="659"/>
      <c r="DI35" s="659"/>
      <c r="DJ35" s="659"/>
      <c r="DK35" s="660"/>
      <c r="DL35" s="646">
        <v>89547</v>
      </c>
      <c r="DM35" s="659"/>
      <c r="DN35" s="659"/>
      <c r="DO35" s="659"/>
      <c r="DP35" s="659"/>
      <c r="DQ35" s="659"/>
      <c r="DR35" s="659"/>
      <c r="DS35" s="659"/>
      <c r="DT35" s="659"/>
      <c r="DU35" s="659"/>
      <c r="DV35" s="660"/>
      <c r="DW35" s="643">
        <v>3</v>
      </c>
      <c r="DX35" s="661"/>
      <c r="DY35" s="661"/>
      <c r="DZ35" s="661"/>
      <c r="EA35" s="661"/>
      <c r="EB35" s="661"/>
      <c r="EC35" s="676"/>
    </row>
    <row r="36" spans="2:133" ht="11.25" customHeight="1" x14ac:dyDescent="0.15">
      <c r="B36" s="637" t="s">
        <v>332</v>
      </c>
      <c r="C36" s="638"/>
      <c r="D36" s="638"/>
      <c r="E36" s="638"/>
      <c r="F36" s="638"/>
      <c r="G36" s="638"/>
      <c r="H36" s="638"/>
      <c r="I36" s="638"/>
      <c r="J36" s="638"/>
      <c r="K36" s="638"/>
      <c r="L36" s="638"/>
      <c r="M36" s="638"/>
      <c r="N36" s="638"/>
      <c r="O36" s="638"/>
      <c r="P36" s="638"/>
      <c r="Q36" s="639"/>
      <c r="R36" s="640">
        <v>65004</v>
      </c>
      <c r="S36" s="641"/>
      <c r="T36" s="641"/>
      <c r="U36" s="641"/>
      <c r="V36" s="641"/>
      <c r="W36" s="641"/>
      <c r="X36" s="641"/>
      <c r="Y36" s="642"/>
      <c r="Z36" s="677">
        <v>1.4</v>
      </c>
      <c r="AA36" s="677"/>
      <c r="AB36" s="677"/>
      <c r="AC36" s="677"/>
      <c r="AD36" s="678" t="s">
        <v>244</v>
      </c>
      <c r="AE36" s="678"/>
      <c r="AF36" s="678"/>
      <c r="AG36" s="678"/>
      <c r="AH36" s="678"/>
      <c r="AI36" s="678"/>
      <c r="AJ36" s="678"/>
      <c r="AK36" s="678"/>
      <c r="AL36" s="643" t="s">
        <v>128</v>
      </c>
      <c r="AM36" s="644"/>
      <c r="AN36" s="644"/>
      <c r="AO36" s="679"/>
      <c r="AP36" s="235"/>
      <c r="AQ36" s="692" t="s">
        <v>333</v>
      </c>
      <c r="AR36" s="693"/>
      <c r="AS36" s="693"/>
      <c r="AT36" s="693"/>
      <c r="AU36" s="693"/>
      <c r="AV36" s="693"/>
      <c r="AW36" s="693"/>
      <c r="AX36" s="693"/>
      <c r="AY36" s="694"/>
      <c r="AZ36" s="695">
        <v>799293</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23889</v>
      </c>
      <c r="BW36" s="696"/>
      <c r="BX36" s="696"/>
      <c r="BY36" s="696"/>
      <c r="BZ36" s="696"/>
      <c r="CA36" s="696"/>
      <c r="CB36" s="697"/>
      <c r="CD36" s="687" t="s">
        <v>335</v>
      </c>
      <c r="CE36" s="684"/>
      <c r="CF36" s="684"/>
      <c r="CG36" s="684"/>
      <c r="CH36" s="684"/>
      <c r="CI36" s="684"/>
      <c r="CJ36" s="684"/>
      <c r="CK36" s="684"/>
      <c r="CL36" s="684"/>
      <c r="CM36" s="684"/>
      <c r="CN36" s="684"/>
      <c r="CO36" s="684"/>
      <c r="CP36" s="684"/>
      <c r="CQ36" s="685"/>
      <c r="CR36" s="640">
        <v>1097277</v>
      </c>
      <c r="CS36" s="641"/>
      <c r="CT36" s="641"/>
      <c r="CU36" s="641"/>
      <c r="CV36" s="641"/>
      <c r="CW36" s="641"/>
      <c r="CX36" s="641"/>
      <c r="CY36" s="642"/>
      <c r="CZ36" s="643">
        <v>24.7</v>
      </c>
      <c r="DA36" s="661"/>
      <c r="DB36" s="661"/>
      <c r="DC36" s="662"/>
      <c r="DD36" s="646">
        <v>796782</v>
      </c>
      <c r="DE36" s="641"/>
      <c r="DF36" s="641"/>
      <c r="DG36" s="641"/>
      <c r="DH36" s="641"/>
      <c r="DI36" s="641"/>
      <c r="DJ36" s="641"/>
      <c r="DK36" s="642"/>
      <c r="DL36" s="646">
        <v>476880</v>
      </c>
      <c r="DM36" s="641"/>
      <c r="DN36" s="641"/>
      <c r="DO36" s="641"/>
      <c r="DP36" s="641"/>
      <c r="DQ36" s="641"/>
      <c r="DR36" s="641"/>
      <c r="DS36" s="641"/>
      <c r="DT36" s="641"/>
      <c r="DU36" s="641"/>
      <c r="DV36" s="642"/>
      <c r="DW36" s="643">
        <v>16.100000000000001</v>
      </c>
      <c r="DX36" s="661"/>
      <c r="DY36" s="661"/>
      <c r="DZ36" s="661"/>
      <c r="EA36" s="661"/>
      <c r="EB36" s="661"/>
      <c r="EC36" s="676"/>
    </row>
    <row r="37" spans="2:133" ht="11.25" customHeight="1" x14ac:dyDescent="0.15">
      <c r="B37" s="637" t="s">
        <v>336</v>
      </c>
      <c r="C37" s="638"/>
      <c r="D37" s="638"/>
      <c r="E37" s="638"/>
      <c r="F37" s="638"/>
      <c r="G37" s="638"/>
      <c r="H37" s="638"/>
      <c r="I37" s="638"/>
      <c r="J37" s="638"/>
      <c r="K37" s="638"/>
      <c r="L37" s="638"/>
      <c r="M37" s="638"/>
      <c r="N37" s="638"/>
      <c r="O37" s="638"/>
      <c r="P37" s="638"/>
      <c r="Q37" s="639"/>
      <c r="R37" s="640">
        <v>92330</v>
      </c>
      <c r="S37" s="641"/>
      <c r="T37" s="641"/>
      <c r="U37" s="641"/>
      <c r="V37" s="641"/>
      <c r="W37" s="641"/>
      <c r="X37" s="641"/>
      <c r="Y37" s="642"/>
      <c r="Z37" s="677">
        <v>2</v>
      </c>
      <c r="AA37" s="677"/>
      <c r="AB37" s="677"/>
      <c r="AC37" s="677"/>
      <c r="AD37" s="678" t="s">
        <v>244</v>
      </c>
      <c r="AE37" s="678"/>
      <c r="AF37" s="678"/>
      <c r="AG37" s="678"/>
      <c r="AH37" s="678"/>
      <c r="AI37" s="678"/>
      <c r="AJ37" s="678"/>
      <c r="AK37" s="678"/>
      <c r="AL37" s="643" t="s">
        <v>244</v>
      </c>
      <c r="AM37" s="644"/>
      <c r="AN37" s="644"/>
      <c r="AO37" s="679"/>
      <c r="AQ37" s="680" t="s">
        <v>337</v>
      </c>
      <c r="AR37" s="681"/>
      <c r="AS37" s="681"/>
      <c r="AT37" s="681"/>
      <c r="AU37" s="681"/>
      <c r="AV37" s="681"/>
      <c r="AW37" s="681"/>
      <c r="AX37" s="681"/>
      <c r="AY37" s="682"/>
      <c r="AZ37" s="640">
        <v>342850</v>
      </c>
      <c r="BA37" s="641"/>
      <c r="BB37" s="641"/>
      <c r="BC37" s="641"/>
      <c r="BD37" s="659"/>
      <c r="BE37" s="659"/>
      <c r="BF37" s="683"/>
      <c r="BG37" s="687" t="s">
        <v>338</v>
      </c>
      <c r="BH37" s="684"/>
      <c r="BI37" s="684"/>
      <c r="BJ37" s="684"/>
      <c r="BK37" s="684"/>
      <c r="BL37" s="684"/>
      <c r="BM37" s="684"/>
      <c r="BN37" s="684"/>
      <c r="BO37" s="684"/>
      <c r="BP37" s="684"/>
      <c r="BQ37" s="684"/>
      <c r="BR37" s="684"/>
      <c r="BS37" s="684"/>
      <c r="BT37" s="684"/>
      <c r="BU37" s="685"/>
      <c r="BV37" s="640">
        <v>30757</v>
      </c>
      <c r="BW37" s="641"/>
      <c r="BX37" s="641"/>
      <c r="BY37" s="641"/>
      <c r="BZ37" s="641"/>
      <c r="CA37" s="641"/>
      <c r="CB37" s="686"/>
      <c r="CD37" s="687" t="s">
        <v>339</v>
      </c>
      <c r="CE37" s="684"/>
      <c r="CF37" s="684"/>
      <c r="CG37" s="684"/>
      <c r="CH37" s="684"/>
      <c r="CI37" s="684"/>
      <c r="CJ37" s="684"/>
      <c r="CK37" s="684"/>
      <c r="CL37" s="684"/>
      <c r="CM37" s="684"/>
      <c r="CN37" s="684"/>
      <c r="CO37" s="684"/>
      <c r="CP37" s="684"/>
      <c r="CQ37" s="685"/>
      <c r="CR37" s="640">
        <v>341317</v>
      </c>
      <c r="CS37" s="659"/>
      <c r="CT37" s="659"/>
      <c r="CU37" s="659"/>
      <c r="CV37" s="659"/>
      <c r="CW37" s="659"/>
      <c r="CX37" s="659"/>
      <c r="CY37" s="660"/>
      <c r="CZ37" s="643">
        <v>7.7</v>
      </c>
      <c r="DA37" s="661"/>
      <c r="DB37" s="661"/>
      <c r="DC37" s="662"/>
      <c r="DD37" s="646">
        <v>221717</v>
      </c>
      <c r="DE37" s="659"/>
      <c r="DF37" s="659"/>
      <c r="DG37" s="659"/>
      <c r="DH37" s="659"/>
      <c r="DI37" s="659"/>
      <c r="DJ37" s="659"/>
      <c r="DK37" s="660"/>
      <c r="DL37" s="646">
        <v>221240</v>
      </c>
      <c r="DM37" s="659"/>
      <c r="DN37" s="659"/>
      <c r="DO37" s="659"/>
      <c r="DP37" s="659"/>
      <c r="DQ37" s="659"/>
      <c r="DR37" s="659"/>
      <c r="DS37" s="659"/>
      <c r="DT37" s="659"/>
      <c r="DU37" s="659"/>
      <c r="DV37" s="660"/>
      <c r="DW37" s="643">
        <v>7.5</v>
      </c>
      <c r="DX37" s="661"/>
      <c r="DY37" s="661"/>
      <c r="DZ37" s="661"/>
      <c r="EA37" s="661"/>
      <c r="EB37" s="661"/>
      <c r="EC37" s="676"/>
    </row>
    <row r="38" spans="2:133" ht="11.25" customHeight="1" x14ac:dyDescent="0.15">
      <c r="B38" s="637" t="s">
        <v>340</v>
      </c>
      <c r="C38" s="638"/>
      <c r="D38" s="638"/>
      <c r="E38" s="638"/>
      <c r="F38" s="638"/>
      <c r="G38" s="638"/>
      <c r="H38" s="638"/>
      <c r="I38" s="638"/>
      <c r="J38" s="638"/>
      <c r="K38" s="638"/>
      <c r="L38" s="638"/>
      <c r="M38" s="638"/>
      <c r="N38" s="638"/>
      <c r="O38" s="638"/>
      <c r="P38" s="638"/>
      <c r="Q38" s="639"/>
      <c r="R38" s="640">
        <v>165430</v>
      </c>
      <c r="S38" s="641"/>
      <c r="T38" s="641"/>
      <c r="U38" s="641"/>
      <c r="V38" s="641"/>
      <c r="W38" s="641"/>
      <c r="X38" s="641"/>
      <c r="Y38" s="642"/>
      <c r="Z38" s="677">
        <v>3.7</v>
      </c>
      <c r="AA38" s="677"/>
      <c r="AB38" s="677"/>
      <c r="AC38" s="677"/>
      <c r="AD38" s="678">
        <v>151</v>
      </c>
      <c r="AE38" s="678"/>
      <c r="AF38" s="678"/>
      <c r="AG38" s="678"/>
      <c r="AH38" s="678"/>
      <c r="AI38" s="678"/>
      <c r="AJ38" s="678"/>
      <c r="AK38" s="678"/>
      <c r="AL38" s="643">
        <v>0</v>
      </c>
      <c r="AM38" s="644"/>
      <c r="AN38" s="644"/>
      <c r="AO38" s="679"/>
      <c r="AQ38" s="680" t="s">
        <v>341</v>
      </c>
      <c r="AR38" s="681"/>
      <c r="AS38" s="681"/>
      <c r="AT38" s="681"/>
      <c r="AU38" s="681"/>
      <c r="AV38" s="681"/>
      <c r="AW38" s="681"/>
      <c r="AX38" s="681"/>
      <c r="AY38" s="682"/>
      <c r="AZ38" s="640">
        <v>137710</v>
      </c>
      <c r="BA38" s="641"/>
      <c r="BB38" s="641"/>
      <c r="BC38" s="641"/>
      <c r="BD38" s="659"/>
      <c r="BE38" s="659"/>
      <c r="BF38" s="683"/>
      <c r="BG38" s="687" t="s">
        <v>342</v>
      </c>
      <c r="BH38" s="684"/>
      <c r="BI38" s="684"/>
      <c r="BJ38" s="684"/>
      <c r="BK38" s="684"/>
      <c r="BL38" s="684"/>
      <c r="BM38" s="684"/>
      <c r="BN38" s="684"/>
      <c r="BO38" s="684"/>
      <c r="BP38" s="684"/>
      <c r="BQ38" s="684"/>
      <c r="BR38" s="684"/>
      <c r="BS38" s="684"/>
      <c r="BT38" s="684"/>
      <c r="BU38" s="685"/>
      <c r="BV38" s="640">
        <v>460</v>
      </c>
      <c r="BW38" s="641"/>
      <c r="BX38" s="641"/>
      <c r="BY38" s="641"/>
      <c r="BZ38" s="641"/>
      <c r="CA38" s="641"/>
      <c r="CB38" s="686"/>
      <c r="CD38" s="687" t="s">
        <v>343</v>
      </c>
      <c r="CE38" s="684"/>
      <c r="CF38" s="684"/>
      <c r="CG38" s="684"/>
      <c r="CH38" s="684"/>
      <c r="CI38" s="684"/>
      <c r="CJ38" s="684"/>
      <c r="CK38" s="684"/>
      <c r="CL38" s="684"/>
      <c r="CM38" s="684"/>
      <c r="CN38" s="684"/>
      <c r="CO38" s="684"/>
      <c r="CP38" s="684"/>
      <c r="CQ38" s="685"/>
      <c r="CR38" s="640">
        <v>456443</v>
      </c>
      <c r="CS38" s="641"/>
      <c r="CT38" s="641"/>
      <c r="CU38" s="641"/>
      <c r="CV38" s="641"/>
      <c r="CW38" s="641"/>
      <c r="CX38" s="641"/>
      <c r="CY38" s="642"/>
      <c r="CZ38" s="643">
        <v>10.3</v>
      </c>
      <c r="DA38" s="661"/>
      <c r="DB38" s="661"/>
      <c r="DC38" s="662"/>
      <c r="DD38" s="646">
        <v>427857</v>
      </c>
      <c r="DE38" s="641"/>
      <c r="DF38" s="641"/>
      <c r="DG38" s="641"/>
      <c r="DH38" s="641"/>
      <c r="DI38" s="641"/>
      <c r="DJ38" s="641"/>
      <c r="DK38" s="642"/>
      <c r="DL38" s="646">
        <v>408471</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344</v>
      </c>
      <c r="C39" s="638"/>
      <c r="D39" s="638"/>
      <c r="E39" s="638"/>
      <c r="F39" s="638"/>
      <c r="G39" s="638"/>
      <c r="H39" s="638"/>
      <c r="I39" s="638"/>
      <c r="J39" s="638"/>
      <c r="K39" s="638"/>
      <c r="L39" s="638"/>
      <c r="M39" s="638"/>
      <c r="N39" s="638"/>
      <c r="O39" s="638"/>
      <c r="P39" s="638"/>
      <c r="Q39" s="639"/>
      <c r="R39" s="640">
        <v>421840</v>
      </c>
      <c r="S39" s="641"/>
      <c r="T39" s="641"/>
      <c r="U39" s="641"/>
      <c r="V39" s="641"/>
      <c r="W39" s="641"/>
      <c r="X39" s="641"/>
      <c r="Y39" s="642"/>
      <c r="Z39" s="677">
        <v>9.3000000000000007</v>
      </c>
      <c r="AA39" s="677"/>
      <c r="AB39" s="677"/>
      <c r="AC39" s="677"/>
      <c r="AD39" s="678" t="s">
        <v>128</v>
      </c>
      <c r="AE39" s="678"/>
      <c r="AF39" s="678"/>
      <c r="AG39" s="678"/>
      <c r="AH39" s="678"/>
      <c r="AI39" s="678"/>
      <c r="AJ39" s="678"/>
      <c r="AK39" s="678"/>
      <c r="AL39" s="643" t="s">
        <v>128</v>
      </c>
      <c r="AM39" s="644"/>
      <c r="AN39" s="644"/>
      <c r="AO39" s="679"/>
      <c r="AQ39" s="680" t="s">
        <v>345</v>
      </c>
      <c r="AR39" s="681"/>
      <c r="AS39" s="681"/>
      <c r="AT39" s="681"/>
      <c r="AU39" s="681"/>
      <c r="AV39" s="681"/>
      <c r="AW39" s="681"/>
      <c r="AX39" s="681"/>
      <c r="AY39" s="682"/>
      <c r="AZ39" s="640">
        <v>62458</v>
      </c>
      <c r="BA39" s="641"/>
      <c r="BB39" s="641"/>
      <c r="BC39" s="641"/>
      <c r="BD39" s="659"/>
      <c r="BE39" s="659"/>
      <c r="BF39" s="683"/>
      <c r="BG39" s="687" t="s">
        <v>346</v>
      </c>
      <c r="BH39" s="684"/>
      <c r="BI39" s="684"/>
      <c r="BJ39" s="684"/>
      <c r="BK39" s="684"/>
      <c r="BL39" s="684"/>
      <c r="BM39" s="684"/>
      <c r="BN39" s="684"/>
      <c r="BO39" s="684"/>
      <c r="BP39" s="684"/>
      <c r="BQ39" s="684"/>
      <c r="BR39" s="684"/>
      <c r="BS39" s="684"/>
      <c r="BT39" s="684"/>
      <c r="BU39" s="685"/>
      <c r="BV39" s="640">
        <v>813</v>
      </c>
      <c r="BW39" s="641"/>
      <c r="BX39" s="641"/>
      <c r="BY39" s="641"/>
      <c r="BZ39" s="641"/>
      <c r="CA39" s="641"/>
      <c r="CB39" s="686"/>
      <c r="CD39" s="687" t="s">
        <v>347</v>
      </c>
      <c r="CE39" s="684"/>
      <c r="CF39" s="684"/>
      <c r="CG39" s="684"/>
      <c r="CH39" s="684"/>
      <c r="CI39" s="684"/>
      <c r="CJ39" s="684"/>
      <c r="CK39" s="684"/>
      <c r="CL39" s="684"/>
      <c r="CM39" s="684"/>
      <c r="CN39" s="684"/>
      <c r="CO39" s="684"/>
      <c r="CP39" s="684"/>
      <c r="CQ39" s="685"/>
      <c r="CR39" s="640">
        <v>131930</v>
      </c>
      <c r="CS39" s="659"/>
      <c r="CT39" s="659"/>
      <c r="CU39" s="659"/>
      <c r="CV39" s="659"/>
      <c r="CW39" s="659"/>
      <c r="CX39" s="659"/>
      <c r="CY39" s="660"/>
      <c r="CZ39" s="643">
        <v>3</v>
      </c>
      <c r="DA39" s="661"/>
      <c r="DB39" s="661"/>
      <c r="DC39" s="662"/>
      <c r="DD39" s="646">
        <v>46946</v>
      </c>
      <c r="DE39" s="659"/>
      <c r="DF39" s="659"/>
      <c r="DG39" s="659"/>
      <c r="DH39" s="659"/>
      <c r="DI39" s="659"/>
      <c r="DJ39" s="659"/>
      <c r="DK39" s="660"/>
      <c r="DL39" s="646" t="s">
        <v>244</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348</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244</v>
      </c>
      <c r="AA40" s="677"/>
      <c r="AB40" s="677"/>
      <c r="AC40" s="677"/>
      <c r="AD40" s="678" t="s">
        <v>128</v>
      </c>
      <c r="AE40" s="678"/>
      <c r="AF40" s="678"/>
      <c r="AG40" s="678"/>
      <c r="AH40" s="678"/>
      <c r="AI40" s="678"/>
      <c r="AJ40" s="678"/>
      <c r="AK40" s="678"/>
      <c r="AL40" s="643" t="s">
        <v>128</v>
      </c>
      <c r="AM40" s="644"/>
      <c r="AN40" s="644"/>
      <c r="AO40" s="679"/>
      <c r="AQ40" s="680" t="s">
        <v>349</v>
      </c>
      <c r="AR40" s="681"/>
      <c r="AS40" s="681"/>
      <c r="AT40" s="681"/>
      <c r="AU40" s="681"/>
      <c r="AV40" s="681"/>
      <c r="AW40" s="681"/>
      <c r="AX40" s="681"/>
      <c r="AY40" s="682"/>
      <c r="AZ40" s="640">
        <v>54052</v>
      </c>
      <c r="BA40" s="641"/>
      <c r="BB40" s="641"/>
      <c r="BC40" s="641"/>
      <c r="BD40" s="659"/>
      <c r="BE40" s="659"/>
      <c r="BF40" s="683"/>
      <c r="BG40" s="688" t="s">
        <v>350</v>
      </c>
      <c r="BH40" s="689"/>
      <c r="BI40" s="689"/>
      <c r="BJ40" s="689"/>
      <c r="BK40" s="689"/>
      <c r="BL40" s="236"/>
      <c r="BM40" s="684" t="s">
        <v>351</v>
      </c>
      <c r="BN40" s="684"/>
      <c r="BO40" s="684"/>
      <c r="BP40" s="684"/>
      <c r="BQ40" s="684"/>
      <c r="BR40" s="684"/>
      <c r="BS40" s="684"/>
      <c r="BT40" s="684"/>
      <c r="BU40" s="685"/>
      <c r="BV40" s="640">
        <v>163</v>
      </c>
      <c r="BW40" s="641"/>
      <c r="BX40" s="641"/>
      <c r="BY40" s="641"/>
      <c r="BZ40" s="641"/>
      <c r="CA40" s="641"/>
      <c r="CB40" s="686"/>
      <c r="CD40" s="687" t="s">
        <v>352</v>
      </c>
      <c r="CE40" s="684"/>
      <c r="CF40" s="684"/>
      <c r="CG40" s="684"/>
      <c r="CH40" s="684"/>
      <c r="CI40" s="684"/>
      <c r="CJ40" s="684"/>
      <c r="CK40" s="684"/>
      <c r="CL40" s="684"/>
      <c r="CM40" s="684"/>
      <c r="CN40" s="684"/>
      <c r="CO40" s="684"/>
      <c r="CP40" s="684"/>
      <c r="CQ40" s="685"/>
      <c r="CR40" s="640">
        <v>74240</v>
      </c>
      <c r="CS40" s="641"/>
      <c r="CT40" s="641"/>
      <c r="CU40" s="641"/>
      <c r="CV40" s="641"/>
      <c r="CW40" s="641"/>
      <c r="CX40" s="641"/>
      <c r="CY40" s="642"/>
      <c r="CZ40" s="643">
        <v>1.7</v>
      </c>
      <c r="DA40" s="661"/>
      <c r="DB40" s="661"/>
      <c r="DC40" s="662"/>
      <c r="DD40" s="646">
        <v>4240</v>
      </c>
      <c r="DE40" s="641"/>
      <c r="DF40" s="641"/>
      <c r="DG40" s="641"/>
      <c r="DH40" s="641"/>
      <c r="DI40" s="641"/>
      <c r="DJ40" s="641"/>
      <c r="DK40" s="642"/>
      <c r="DL40" s="646" t="s">
        <v>244</v>
      </c>
      <c r="DM40" s="641"/>
      <c r="DN40" s="641"/>
      <c r="DO40" s="641"/>
      <c r="DP40" s="641"/>
      <c r="DQ40" s="641"/>
      <c r="DR40" s="641"/>
      <c r="DS40" s="641"/>
      <c r="DT40" s="641"/>
      <c r="DU40" s="641"/>
      <c r="DV40" s="642"/>
      <c r="DW40" s="643" t="s">
        <v>244</v>
      </c>
      <c r="DX40" s="661"/>
      <c r="DY40" s="661"/>
      <c r="DZ40" s="661"/>
      <c r="EA40" s="661"/>
      <c r="EB40" s="661"/>
      <c r="EC40" s="676"/>
    </row>
    <row r="41" spans="2:133" ht="11.25" customHeight="1" x14ac:dyDescent="0.15">
      <c r="B41" s="637" t="s">
        <v>353</v>
      </c>
      <c r="C41" s="638"/>
      <c r="D41" s="638"/>
      <c r="E41" s="638"/>
      <c r="F41" s="638"/>
      <c r="G41" s="638"/>
      <c r="H41" s="638"/>
      <c r="I41" s="638"/>
      <c r="J41" s="638"/>
      <c r="K41" s="638"/>
      <c r="L41" s="638"/>
      <c r="M41" s="638"/>
      <c r="N41" s="638"/>
      <c r="O41" s="638"/>
      <c r="P41" s="638"/>
      <c r="Q41" s="639"/>
      <c r="R41" s="640">
        <v>79640</v>
      </c>
      <c r="S41" s="641"/>
      <c r="T41" s="641"/>
      <c r="U41" s="641"/>
      <c r="V41" s="641"/>
      <c r="W41" s="641"/>
      <c r="X41" s="641"/>
      <c r="Y41" s="642"/>
      <c r="Z41" s="677">
        <v>1.8</v>
      </c>
      <c r="AA41" s="677"/>
      <c r="AB41" s="677"/>
      <c r="AC41" s="677"/>
      <c r="AD41" s="678" t="s">
        <v>128</v>
      </c>
      <c r="AE41" s="678"/>
      <c r="AF41" s="678"/>
      <c r="AG41" s="678"/>
      <c r="AH41" s="678"/>
      <c r="AI41" s="678"/>
      <c r="AJ41" s="678"/>
      <c r="AK41" s="678"/>
      <c r="AL41" s="643" t="s">
        <v>128</v>
      </c>
      <c r="AM41" s="644"/>
      <c r="AN41" s="644"/>
      <c r="AO41" s="679"/>
      <c r="AQ41" s="680" t="s">
        <v>354</v>
      </c>
      <c r="AR41" s="681"/>
      <c r="AS41" s="681"/>
      <c r="AT41" s="681"/>
      <c r="AU41" s="681"/>
      <c r="AV41" s="681"/>
      <c r="AW41" s="681"/>
      <c r="AX41" s="681"/>
      <c r="AY41" s="682"/>
      <c r="AZ41" s="640">
        <v>36403</v>
      </c>
      <c r="BA41" s="641"/>
      <c r="BB41" s="641"/>
      <c r="BC41" s="641"/>
      <c r="BD41" s="659"/>
      <c r="BE41" s="659"/>
      <c r="BF41" s="683"/>
      <c r="BG41" s="688"/>
      <c r="BH41" s="689"/>
      <c r="BI41" s="689"/>
      <c r="BJ41" s="689"/>
      <c r="BK41" s="689"/>
      <c r="BL41" s="236"/>
      <c r="BM41" s="684" t="s">
        <v>355</v>
      </c>
      <c r="BN41" s="684"/>
      <c r="BO41" s="684"/>
      <c r="BP41" s="684"/>
      <c r="BQ41" s="684"/>
      <c r="BR41" s="684"/>
      <c r="BS41" s="684"/>
      <c r="BT41" s="684"/>
      <c r="BU41" s="685"/>
      <c r="BV41" s="640" t="s">
        <v>128</v>
      </c>
      <c r="BW41" s="641"/>
      <c r="BX41" s="641"/>
      <c r="BY41" s="641"/>
      <c r="BZ41" s="641"/>
      <c r="CA41" s="641"/>
      <c r="CB41" s="686"/>
      <c r="CD41" s="687" t="s">
        <v>356</v>
      </c>
      <c r="CE41" s="684"/>
      <c r="CF41" s="684"/>
      <c r="CG41" s="684"/>
      <c r="CH41" s="684"/>
      <c r="CI41" s="684"/>
      <c r="CJ41" s="684"/>
      <c r="CK41" s="684"/>
      <c r="CL41" s="684"/>
      <c r="CM41" s="684"/>
      <c r="CN41" s="684"/>
      <c r="CO41" s="684"/>
      <c r="CP41" s="684"/>
      <c r="CQ41" s="685"/>
      <c r="CR41" s="640" t="s">
        <v>128</v>
      </c>
      <c r="CS41" s="659"/>
      <c r="CT41" s="659"/>
      <c r="CU41" s="659"/>
      <c r="CV41" s="659"/>
      <c r="CW41" s="659"/>
      <c r="CX41" s="659"/>
      <c r="CY41" s="660"/>
      <c r="CZ41" s="643" t="s">
        <v>128</v>
      </c>
      <c r="DA41" s="661"/>
      <c r="DB41" s="661"/>
      <c r="DC41" s="662"/>
      <c r="DD41" s="646" t="s">
        <v>244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357</v>
      </c>
      <c r="C42" s="622"/>
      <c r="D42" s="622"/>
      <c r="E42" s="622"/>
      <c r="F42" s="622"/>
      <c r="G42" s="622"/>
      <c r="H42" s="622"/>
      <c r="I42" s="622"/>
      <c r="J42" s="622"/>
      <c r="K42" s="622"/>
      <c r="L42" s="622"/>
      <c r="M42" s="622"/>
      <c r="N42" s="622"/>
      <c r="O42" s="622"/>
      <c r="P42" s="622"/>
      <c r="Q42" s="623"/>
      <c r="R42" s="624">
        <v>4531904</v>
      </c>
      <c r="S42" s="663"/>
      <c r="T42" s="663"/>
      <c r="U42" s="663"/>
      <c r="V42" s="663"/>
      <c r="W42" s="663"/>
      <c r="X42" s="663"/>
      <c r="Y42" s="668"/>
      <c r="Z42" s="669">
        <v>100</v>
      </c>
      <c r="AA42" s="669"/>
      <c r="AB42" s="669"/>
      <c r="AC42" s="669"/>
      <c r="AD42" s="670">
        <v>2887123</v>
      </c>
      <c r="AE42" s="670"/>
      <c r="AF42" s="670"/>
      <c r="AG42" s="670"/>
      <c r="AH42" s="670"/>
      <c r="AI42" s="670"/>
      <c r="AJ42" s="670"/>
      <c r="AK42" s="670"/>
      <c r="AL42" s="627">
        <v>100</v>
      </c>
      <c r="AM42" s="671"/>
      <c r="AN42" s="671"/>
      <c r="AO42" s="672"/>
      <c r="AQ42" s="673" t="s">
        <v>358</v>
      </c>
      <c r="AR42" s="674"/>
      <c r="AS42" s="674"/>
      <c r="AT42" s="674"/>
      <c r="AU42" s="674"/>
      <c r="AV42" s="674"/>
      <c r="AW42" s="674"/>
      <c r="AX42" s="674"/>
      <c r="AY42" s="675"/>
      <c r="AZ42" s="624">
        <v>165820</v>
      </c>
      <c r="BA42" s="663"/>
      <c r="BB42" s="663"/>
      <c r="BC42" s="663"/>
      <c r="BD42" s="625"/>
      <c r="BE42" s="625"/>
      <c r="BF42" s="664"/>
      <c r="BG42" s="690"/>
      <c r="BH42" s="691"/>
      <c r="BI42" s="691"/>
      <c r="BJ42" s="691"/>
      <c r="BK42" s="691"/>
      <c r="BL42" s="237"/>
      <c r="BM42" s="665" t="s">
        <v>359</v>
      </c>
      <c r="BN42" s="665"/>
      <c r="BO42" s="665"/>
      <c r="BP42" s="665"/>
      <c r="BQ42" s="665"/>
      <c r="BR42" s="665"/>
      <c r="BS42" s="665"/>
      <c r="BT42" s="665"/>
      <c r="BU42" s="666"/>
      <c r="BV42" s="624">
        <v>291</v>
      </c>
      <c r="BW42" s="663"/>
      <c r="BX42" s="663"/>
      <c r="BY42" s="663"/>
      <c r="BZ42" s="663"/>
      <c r="CA42" s="663"/>
      <c r="CB42" s="667"/>
      <c r="CD42" s="637" t="s">
        <v>360</v>
      </c>
      <c r="CE42" s="638"/>
      <c r="CF42" s="638"/>
      <c r="CG42" s="638"/>
      <c r="CH42" s="638"/>
      <c r="CI42" s="638"/>
      <c r="CJ42" s="638"/>
      <c r="CK42" s="638"/>
      <c r="CL42" s="638"/>
      <c r="CM42" s="638"/>
      <c r="CN42" s="638"/>
      <c r="CO42" s="638"/>
      <c r="CP42" s="638"/>
      <c r="CQ42" s="639"/>
      <c r="CR42" s="640">
        <v>342634</v>
      </c>
      <c r="CS42" s="641"/>
      <c r="CT42" s="641"/>
      <c r="CU42" s="641"/>
      <c r="CV42" s="641"/>
      <c r="CW42" s="641"/>
      <c r="CX42" s="641"/>
      <c r="CY42" s="642"/>
      <c r="CZ42" s="643">
        <v>7.7</v>
      </c>
      <c r="DA42" s="644"/>
      <c r="DB42" s="644"/>
      <c r="DC42" s="645"/>
      <c r="DD42" s="646">
        <v>73437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7137</v>
      </c>
      <c r="CS43" s="659"/>
      <c r="CT43" s="659"/>
      <c r="CU43" s="659"/>
      <c r="CV43" s="659"/>
      <c r="CW43" s="659"/>
      <c r="CX43" s="659"/>
      <c r="CY43" s="660"/>
      <c r="CZ43" s="643">
        <v>0.2</v>
      </c>
      <c r="DA43" s="661"/>
      <c r="DB43" s="661"/>
      <c r="DC43" s="662"/>
      <c r="DD43" s="646">
        <v>6693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362</v>
      </c>
      <c r="CG44" s="638"/>
      <c r="CH44" s="638"/>
      <c r="CI44" s="638"/>
      <c r="CJ44" s="638"/>
      <c r="CK44" s="638"/>
      <c r="CL44" s="638"/>
      <c r="CM44" s="638"/>
      <c r="CN44" s="638"/>
      <c r="CO44" s="638"/>
      <c r="CP44" s="638"/>
      <c r="CQ44" s="639"/>
      <c r="CR44" s="640">
        <v>342634</v>
      </c>
      <c r="CS44" s="641"/>
      <c r="CT44" s="641"/>
      <c r="CU44" s="641"/>
      <c r="CV44" s="641"/>
      <c r="CW44" s="641"/>
      <c r="CX44" s="641"/>
      <c r="CY44" s="642"/>
      <c r="CZ44" s="643">
        <v>7.7</v>
      </c>
      <c r="DA44" s="644"/>
      <c r="DB44" s="644"/>
      <c r="DC44" s="645"/>
      <c r="DD44" s="646">
        <v>73437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363</v>
      </c>
      <c r="CG45" s="638"/>
      <c r="CH45" s="638"/>
      <c r="CI45" s="638"/>
      <c r="CJ45" s="638"/>
      <c r="CK45" s="638"/>
      <c r="CL45" s="638"/>
      <c r="CM45" s="638"/>
      <c r="CN45" s="638"/>
      <c r="CO45" s="638"/>
      <c r="CP45" s="638"/>
      <c r="CQ45" s="639"/>
      <c r="CR45" s="640">
        <v>159288</v>
      </c>
      <c r="CS45" s="659"/>
      <c r="CT45" s="659"/>
      <c r="CU45" s="659"/>
      <c r="CV45" s="659"/>
      <c r="CW45" s="659"/>
      <c r="CX45" s="659"/>
      <c r="CY45" s="660"/>
      <c r="CZ45" s="643">
        <v>3.6</v>
      </c>
      <c r="DA45" s="661"/>
      <c r="DB45" s="661"/>
      <c r="DC45" s="662"/>
      <c r="DD45" s="646">
        <v>2352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134658</v>
      </c>
      <c r="CS46" s="641"/>
      <c r="CT46" s="641"/>
      <c r="CU46" s="641"/>
      <c r="CV46" s="641"/>
      <c r="CW46" s="641"/>
      <c r="CX46" s="641"/>
      <c r="CY46" s="642"/>
      <c r="CZ46" s="643">
        <v>3</v>
      </c>
      <c r="DA46" s="644"/>
      <c r="DB46" s="644"/>
      <c r="DC46" s="645"/>
      <c r="DD46" s="646">
        <v>70997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t="s">
        <v>244</v>
      </c>
      <c r="CS47" s="659"/>
      <c r="CT47" s="659"/>
      <c r="CU47" s="659"/>
      <c r="CV47" s="659"/>
      <c r="CW47" s="659"/>
      <c r="CX47" s="659"/>
      <c r="CY47" s="660"/>
      <c r="CZ47" s="643" t="s">
        <v>244</v>
      </c>
      <c r="DA47" s="661"/>
      <c r="DB47" s="661"/>
      <c r="DC47" s="662"/>
      <c r="DD47" s="646" t="s">
        <v>244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368</v>
      </c>
      <c r="CD48" s="657"/>
      <c r="CE48" s="658"/>
      <c r="CF48" s="637" t="s">
        <v>369</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370</v>
      </c>
      <c r="CE49" s="622"/>
      <c r="CF49" s="622"/>
      <c r="CG49" s="622"/>
      <c r="CH49" s="622"/>
      <c r="CI49" s="622"/>
      <c r="CJ49" s="622"/>
      <c r="CK49" s="622"/>
      <c r="CL49" s="622"/>
      <c r="CM49" s="622"/>
      <c r="CN49" s="622"/>
      <c r="CO49" s="622"/>
      <c r="CP49" s="622"/>
      <c r="CQ49" s="623"/>
      <c r="CR49" s="624">
        <v>4441342</v>
      </c>
      <c r="CS49" s="625"/>
      <c r="CT49" s="625"/>
      <c r="CU49" s="625"/>
      <c r="CV49" s="625"/>
      <c r="CW49" s="625"/>
      <c r="CX49" s="625"/>
      <c r="CY49" s="626"/>
      <c r="CZ49" s="627">
        <v>100</v>
      </c>
      <c r="DA49" s="628"/>
      <c r="DB49" s="628"/>
      <c r="DC49" s="629"/>
      <c r="DD49" s="630">
        <v>3286507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IbRDGXTHGHH+1EjJq/tIduDuIhx8tOWfH7tKhXXDI7Q6X+UYyIxDokidMIQD4G61xOTGHmr4yDVq58hUAkJ8g==" saltValue="u5W5/F9wWJdKxL6oesPre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393</v>
      </c>
      <c r="C7" s="1106"/>
      <c r="D7" s="1106"/>
      <c r="E7" s="1106"/>
      <c r="F7" s="1106"/>
      <c r="G7" s="1106"/>
      <c r="H7" s="1106"/>
      <c r="I7" s="1106"/>
      <c r="J7" s="1106"/>
      <c r="K7" s="1106"/>
      <c r="L7" s="1106"/>
      <c r="M7" s="1106"/>
      <c r="N7" s="1106"/>
      <c r="O7" s="1106"/>
      <c r="P7" s="1107"/>
      <c r="Q7" s="1159">
        <v>4532</v>
      </c>
      <c r="R7" s="1160"/>
      <c r="S7" s="1160"/>
      <c r="T7" s="1160"/>
      <c r="U7" s="1160"/>
      <c r="V7" s="1160">
        <v>4441</v>
      </c>
      <c r="W7" s="1160"/>
      <c r="X7" s="1160"/>
      <c r="Y7" s="1160"/>
      <c r="Z7" s="1160"/>
      <c r="AA7" s="1160">
        <v>91</v>
      </c>
      <c r="AB7" s="1160"/>
      <c r="AC7" s="1160"/>
      <c r="AD7" s="1160"/>
      <c r="AE7" s="1161"/>
      <c r="AF7" s="1162">
        <v>88</v>
      </c>
      <c r="AG7" s="1163"/>
      <c r="AH7" s="1163"/>
      <c r="AI7" s="1163"/>
      <c r="AJ7" s="1164"/>
      <c r="AK7" s="1146" t="s">
        <v>592</v>
      </c>
      <c r="AL7" s="1147"/>
      <c r="AM7" s="1147"/>
      <c r="AN7" s="1147"/>
      <c r="AO7" s="1147"/>
      <c r="AP7" s="1147">
        <v>4204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88</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376</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464</v>
      </c>
      <c r="R28" s="1109"/>
      <c r="S28" s="1109"/>
      <c r="T28" s="1109"/>
      <c r="U28" s="1109"/>
      <c r="V28" s="1109">
        <v>440</v>
      </c>
      <c r="W28" s="1109"/>
      <c r="X28" s="1109"/>
      <c r="Y28" s="1109"/>
      <c r="Z28" s="1109"/>
      <c r="AA28" s="1109">
        <v>24</v>
      </c>
      <c r="AB28" s="1109"/>
      <c r="AC28" s="1109"/>
      <c r="AD28" s="1109"/>
      <c r="AE28" s="1110"/>
      <c r="AF28" s="1111">
        <v>24</v>
      </c>
      <c r="AG28" s="1109"/>
      <c r="AH28" s="1109"/>
      <c r="AI28" s="1109"/>
      <c r="AJ28" s="1112"/>
      <c r="AK28" s="1113">
        <v>36</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409</v>
      </c>
      <c r="C29" s="1087"/>
      <c r="D29" s="1087"/>
      <c r="E29" s="1087"/>
      <c r="F29" s="1087"/>
      <c r="G29" s="1087"/>
      <c r="H29" s="1087"/>
      <c r="I29" s="1087"/>
      <c r="J29" s="1087"/>
      <c r="K29" s="1087"/>
      <c r="L29" s="1087"/>
      <c r="M29" s="1087"/>
      <c r="N29" s="1087"/>
      <c r="O29" s="1087"/>
      <c r="P29" s="1088"/>
      <c r="Q29" s="1098">
        <v>396</v>
      </c>
      <c r="R29" s="1099"/>
      <c r="S29" s="1099"/>
      <c r="T29" s="1099"/>
      <c r="U29" s="1099"/>
      <c r="V29" s="1099">
        <v>376</v>
      </c>
      <c r="W29" s="1099"/>
      <c r="X29" s="1099"/>
      <c r="Y29" s="1099"/>
      <c r="Z29" s="1099"/>
      <c r="AA29" s="1099">
        <v>20</v>
      </c>
      <c r="AB29" s="1099"/>
      <c r="AC29" s="1099"/>
      <c r="AD29" s="1099"/>
      <c r="AE29" s="1100"/>
      <c r="AF29" s="1092">
        <v>20</v>
      </c>
      <c r="AG29" s="1093"/>
      <c r="AH29" s="1093"/>
      <c r="AI29" s="1093"/>
      <c r="AJ29" s="1094"/>
      <c r="AK29" s="1035">
        <v>111</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410</v>
      </c>
      <c r="C30" s="1087"/>
      <c r="D30" s="1087"/>
      <c r="E30" s="1087"/>
      <c r="F30" s="1087"/>
      <c r="G30" s="1087"/>
      <c r="H30" s="1087"/>
      <c r="I30" s="1087"/>
      <c r="J30" s="1087"/>
      <c r="K30" s="1087"/>
      <c r="L30" s="1087"/>
      <c r="M30" s="1087"/>
      <c r="N30" s="1087"/>
      <c r="O30" s="1087"/>
      <c r="P30" s="1088"/>
      <c r="Q30" s="1098">
        <v>41</v>
      </c>
      <c r="R30" s="1099"/>
      <c r="S30" s="1099"/>
      <c r="T30" s="1099"/>
      <c r="U30" s="1099"/>
      <c r="V30" s="1099">
        <v>41</v>
      </c>
      <c r="W30" s="1099"/>
      <c r="X30" s="1099"/>
      <c r="Y30" s="1099"/>
      <c r="Z30" s="1099"/>
      <c r="AA30" s="1099">
        <v>0</v>
      </c>
      <c r="AB30" s="1099"/>
      <c r="AC30" s="1099"/>
      <c r="AD30" s="1099"/>
      <c r="AE30" s="1100"/>
      <c r="AF30" s="1092">
        <v>0</v>
      </c>
      <c r="AG30" s="1093"/>
      <c r="AH30" s="1093"/>
      <c r="AI30" s="1093"/>
      <c r="AJ30" s="1094"/>
      <c r="AK30" s="1035">
        <v>13</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411</v>
      </c>
      <c r="C31" s="1087"/>
      <c r="D31" s="1087"/>
      <c r="E31" s="1087"/>
      <c r="F31" s="1087"/>
      <c r="G31" s="1087"/>
      <c r="H31" s="1087"/>
      <c r="I31" s="1087"/>
      <c r="J31" s="1087"/>
      <c r="K31" s="1087"/>
      <c r="L31" s="1087"/>
      <c r="M31" s="1087"/>
      <c r="N31" s="1087"/>
      <c r="O31" s="1087"/>
      <c r="P31" s="1088"/>
      <c r="Q31" s="1098">
        <v>704</v>
      </c>
      <c r="R31" s="1099"/>
      <c r="S31" s="1099"/>
      <c r="T31" s="1099"/>
      <c r="U31" s="1099"/>
      <c r="V31" s="1099">
        <v>704</v>
      </c>
      <c r="W31" s="1099"/>
      <c r="X31" s="1099"/>
      <c r="Y31" s="1099"/>
      <c r="Z31" s="1099"/>
      <c r="AA31" s="1099">
        <v>0</v>
      </c>
      <c r="AB31" s="1099"/>
      <c r="AC31" s="1099"/>
      <c r="AD31" s="1099"/>
      <c r="AE31" s="1100"/>
      <c r="AF31" s="1092">
        <v>50</v>
      </c>
      <c r="AG31" s="1093"/>
      <c r="AH31" s="1093"/>
      <c r="AI31" s="1093"/>
      <c r="AJ31" s="1094"/>
      <c r="AK31" s="1035">
        <v>259</v>
      </c>
      <c r="AL31" s="1026"/>
      <c r="AM31" s="1026"/>
      <c r="AN31" s="1026"/>
      <c r="AO31" s="1026"/>
      <c r="AP31" s="1026">
        <v>390</v>
      </c>
      <c r="AQ31" s="1026"/>
      <c r="AR31" s="1026"/>
      <c r="AS31" s="1026"/>
      <c r="AT31" s="1026"/>
      <c r="AU31" s="1026">
        <v>329</v>
      </c>
      <c r="AV31" s="1026"/>
      <c r="AW31" s="1026"/>
      <c r="AX31" s="1026"/>
      <c r="AY31" s="1026"/>
      <c r="AZ31" s="1097" t="s">
        <v>592</v>
      </c>
      <c r="BA31" s="1097"/>
      <c r="BB31" s="1097"/>
      <c r="BC31" s="1097"/>
      <c r="BD31" s="1097"/>
      <c r="BE31" s="1081" t="s">
        <v>412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413</v>
      </c>
      <c r="C32" s="1087"/>
      <c r="D32" s="1087"/>
      <c r="E32" s="1087"/>
      <c r="F32" s="1087"/>
      <c r="G32" s="1087"/>
      <c r="H32" s="1087"/>
      <c r="I32" s="1087"/>
      <c r="J32" s="1087"/>
      <c r="K32" s="1087"/>
      <c r="L32" s="1087"/>
      <c r="M32" s="1087"/>
      <c r="N32" s="1087"/>
      <c r="O32" s="1087"/>
      <c r="P32" s="1088"/>
      <c r="Q32" s="1098">
        <v>549</v>
      </c>
      <c r="R32" s="1099"/>
      <c r="S32" s="1099"/>
      <c r="T32" s="1099"/>
      <c r="U32" s="1099"/>
      <c r="V32" s="1099">
        <v>541</v>
      </c>
      <c r="W32" s="1099"/>
      <c r="X32" s="1099"/>
      <c r="Y32" s="1099"/>
      <c r="Z32" s="1099"/>
      <c r="AA32" s="1099">
        <v>8</v>
      </c>
      <c r="AB32" s="1099"/>
      <c r="AC32" s="1099"/>
      <c r="AD32" s="1099"/>
      <c r="AE32" s="1100"/>
      <c r="AF32" s="1092">
        <v>8</v>
      </c>
      <c r="AG32" s="1093"/>
      <c r="AH32" s="1093"/>
      <c r="AI32" s="1093"/>
      <c r="AJ32" s="1094"/>
      <c r="AK32" s="1035">
        <v>62</v>
      </c>
      <c r="AL32" s="1026"/>
      <c r="AM32" s="1026"/>
      <c r="AN32" s="1026"/>
      <c r="AO32" s="1026"/>
      <c r="AP32" s="1026">
        <v>1917</v>
      </c>
      <c r="AQ32" s="1026"/>
      <c r="AR32" s="1026"/>
      <c r="AS32" s="1026"/>
      <c r="AT32" s="1026"/>
      <c r="AU32" s="1026">
        <v>1227</v>
      </c>
      <c r="AV32" s="1026"/>
      <c r="AW32" s="1026"/>
      <c r="AX32" s="1026"/>
      <c r="AY32" s="1026"/>
      <c r="AZ32" s="1097" t="s">
        <v>592</v>
      </c>
      <c r="BA32" s="1097"/>
      <c r="BB32" s="1097"/>
      <c r="BC32" s="1097"/>
      <c r="BD32" s="1097"/>
      <c r="BE32" s="1081" t="s">
        <v>414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415</v>
      </c>
      <c r="C33" s="1087"/>
      <c r="D33" s="1087"/>
      <c r="E33" s="1087"/>
      <c r="F33" s="1087"/>
      <c r="G33" s="1087"/>
      <c r="H33" s="1087"/>
      <c r="I33" s="1087"/>
      <c r="J33" s="1087"/>
      <c r="K33" s="1087"/>
      <c r="L33" s="1087"/>
      <c r="M33" s="1087"/>
      <c r="N33" s="1087"/>
      <c r="O33" s="1087"/>
      <c r="P33" s="1088"/>
      <c r="Q33" s="1098">
        <v>226</v>
      </c>
      <c r="R33" s="1099"/>
      <c r="S33" s="1099"/>
      <c r="T33" s="1099"/>
      <c r="U33" s="1099"/>
      <c r="V33" s="1099">
        <v>224</v>
      </c>
      <c r="W33" s="1099"/>
      <c r="X33" s="1099"/>
      <c r="Y33" s="1099"/>
      <c r="Z33" s="1099"/>
      <c r="AA33" s="1099">
        <v>2</v>
      </c>
      <c r="AB33" s="1099"/>
      <c r="AC33" s="1099"/>
      <c r="AD33" s="1099"/>
      <c r="AE33" s="1100"/>
      <c r="AF33" s="1092">
        <v>2</v>
      </c>
      <c r="AG33" s="1093"/>
      <c r="AH33" s="1093"/>
      <c r="AI33" s="1093"/>
      <c r="AJ33" s="1094"/>
      <c r="AK33" s="1035">
        <v>138</v>
      </c>
      <c r="AL33" s="1026"/>
      <c r="AM33" s="1026"/>
      <c r="AN33" s="1026"/>
      <c r="AO33" s="1026"/>
      <c r="AP33" s="1026">
        <v>962</v>
      </c>
      <c r="AQ33" s="1026"/>
      <c r="AR33" s="1026"/>
      <c r="AS33" s="1026"/>
      <c r="AT33" s="1026"/>
      <c r="AU33" s="1026">
        <v>784</v>
      </c>
      <c r="AV33" s="1026"/>
      <c r="AW33" s="1026"/>
      <c r="AX33" s="1026"/>
      <c r="AY33" s="1026"/>
      <c r="AZ33" s="1097" t="s">
        <v>592</v>
      </c>
      <c r="BA33" s="1097"/>
      <c r="BB33" s="1097"/>
      <c r="BC33" s="1097"/>
      <c r="BD33" s="1097"/>
      <c r="BE33" s="1081" t="s">
        <v>416</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417</v>
      </c>
      <c r="C34" s="1087"/>
      <c r="D34" s="1087"/>
      <c r="E34" s="1087"/>
      <c r="F34" s="1087"/>
      <c r="G34" s="1087"/>
      <c r="H34" s="1087"/>
      <c r="I34" s="1087"/>
      <c r="J34" s="1087"/>
      <c r="K34" s="1087"/>
      <c r="L34" s="1087"/>
      <c r="M34" s="1087"/>
      <c r="N34" s="1087"/>
      <c r="O34" s="1087"/>
      <c r="P34" s="1088"/>
      <c r="Q34" s="1098">
        <v>55</v>
      </c>
      <c r="R34" s="1099"/>
      <c r="S34" s="1099"/>
      <c r="T34" s="1099"/>
      <c r="U34" s="1099"/>
      <c r="V34" s="1099">
        <v>55</v>
      </c>
      <c r="W34" s="1099"/>
      <c r="X34" s="1099"/>
      <c r="Y34" s="1099"/>
      <c r="Z34" s="1099"/>
      <c r="AA34" s="1099">
        <v>1</v>
      </c>
      <c r="AB34" s="1099"/>
      <c r="AC34" s="1099"/>
      <c r="AD34" s="1099"/>
      <c r="AE34" s="1100"/>
      <c r="AF34" s="1092">
        <v>1</v>
      </c>
      <c r="AG34" s="1093"/>
      <c r="AH34" s="1093"/>
      <c r="AI34" s="1093"/>
      <c r="AJ34" s="1094"/>
      <c r="AK34" s="1035">
        <v>54</v>
      </c>
      <c r="AL34" s="1026"/>
      <c r="AM34" s="1026"/>
      <c r="AN34" s="1026"/>
      <c r="AO34" s="1026"/>
      <c r="AP34" s="1026" t="s">
        <v>592</v>
      </c>
      <c r="AQ34" s="1026"/>
      <c r="AR34" s="1026"/>
      <c r="AS34" s="1026"/>
      <c r="AT34" s="1026"/>
      <c r="AU34" s="1026" t="s">
        <v>592</v>
      </c>
      <c r="AV34" s="1026"/>
      <c r="AW34" s="1026"/>
      <c r="AX34" s="1026"/>
      <c r="AY34" s="1026"/>
      <c r="AZ34" s="1097" t="s">
        <v>592</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105</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420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1041</v>
      </c>
      <c r="R68" s="1037"/>
      <c r="S68" s="1037"/>
      <c r="T68" s="1037"/>
      <c r="U68" s="1037"/>
      <c r="V68" s="1037">
        <v>1005</v>
      </c>
      <c r="W68" s="1037"/>
      <c r="X68" s="1037"/>
      <c r="Y68" s="1037"/>
      <c r="Z68" s="1037"/>
      <c r="AA68" s="1037">
        <v>36</v>
      </c>
      <c r="AB68" s="1037"/>
      <c r="AC68" s="1037"/>
      <c r="AD68" s="1037"/>
      <c r="AE68" s="1037"/>
      <c r="AF68" s="1037">
        <v>36</v>
      </c>
      <c r="AG68" s="1037"/>
      <c r="AH68" s="1037"/>
      <c r="AI68" s="1037"/>
      <c r="AJ68" s="1037"/>
      <c r="AK68" s="1037" t="s">
        <v>592</v>
      </c>
      <c r="AL68" s="1037"/>
      <c r="AM68" s="1037"/>
      <c r="AN68" s="1037"/>
      <c r="AO68" s="1037"/>
      <c r="AP68" s="1037">
        <v>43</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1016</v>
      </c>
      <c r="R69" s="1026"/>
      <c r="S69" s="1026"/>
      <c r="T69" s="1026"/>
      <c r="U69" s="1026"/>
      <c r="V69" s="1026">
        <v>989</v>
      </c>
      <c r="W69" s="1026"/>
      <c r="X69" s="1026"/>
      <c r="Y69" s="1026"/>
      <c r="Z69" s="1026"/>
      <c r="AA69" s="1026">
        <v>27</v>
      </c>
      <c r="AB69" s="1026"/>
      <c r="AC69" s="1026"/>
      <c r="AD69" s="1026"/>
      <c r="AE69" s="1026"/>
      <c r="AF69" s="1026">
        <v>27</v>
      </c>
      <c r="AG69" s="1026"/>
      <c r="AH69" s="1026"/>
      <c r="AI69" s="1026"/>
      <c r="AJ69" s="1026"/>
      <c r="AK69" s="1026" t="s">
        <v>592</v>
      </c>
      <c r="AL69" s="1026"/>
      <c r="AM69" s="1026"/>
      <c r="AN69" s="1026"/>
      <c r="AO69" s="1026"/>
      <c r="AP69" s="1026" t="s">
        <v>592</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313</v>
      </c>
      <c r="AG109" s="949"/>
      <c r="AH109" s="949"/>
      <c r="AI109" s="949"/>
      <c r="AJ109" s="950"/>
      <c r="AK109" s="951" t="s">
        <v>312</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313</v>
      </c>
      <c r="BW109" s="949"/>
      <c r="BX109" s="949"/>
      <c r="BY109" s="949"/>
      <c r="BZ109" s="950"/>
      <c r="CA109" s="951" t="s">
        <v>312</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313</v>
      </c>
      <c r="DM109" s="949"/>
      <c r="DN109" s="949"/>
      <c r="DO109" s="949"/>
      <c r="DP109" s="950"/>
      <c r="DQ109" s="951" t="s">
        <v>312</v>
      </c>
      <c r="DR109" s="949"/>
      <c r="DS109" s="949"/>
      <c r="DT109" s="949"/>
      <c r="DU109" s="950"/>
      <c r="DV109" s="951" t="s">
        <v>440</v>
      </c>
      <c r="DW109" s="949"/>
      <c r="DX109" s="949"/>
      <c r="DY109" s="949"/>
      <c r="DZ109" s="980"/>
    </row>
    <row r="110" spans="1:131" s="247"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624633</v>
      </c>
      <c r="AB110" s="942"/>
      <c r="AC110" s="942"/>
      <c r="AD110" s="942"/>
      <c r="AE110" s="943"/>
      <c r="AF110" s="944">
        <v>580660</v>
      </c>
      <c r="AG110" s="942"/>
      <c r="AH110" s="942"/>
      <c r="AI110" s="942"/>
      <c r="AJ110" s="943"/>
      <c r="AK110" s="944">
        <v>577946</v>
      </c>
      <c r="AL110" s="942"/>
      <c r="AM110" s="942"/>
      <c r="AN110" s="942"/>
      <c r="AO110" s="943"/>
      <c r="AP110" s="945">
        <v>24.3</v>
      </c>
      <c r="AQ110" s="946"/>
      <c r="AR110" s="946"/>
      <c r="AS110" s="946"/>
      <c r="AT110" s="947"/>
      <c r="AU110" s="981" t="s">
        <v>72</v>
      </c>
      <c r="AV110" s="982"/>
      <c r="AW110" s="982"/>
      <c r="AX110" s="982"/>
      <c r="AY110" s="982"/>
      <c r="AZ110" s="907" t="s">
        <v>443</v>
      </c>
      <c r="BA110" s="854"/>
      <c r="BB110" s="854"/>
      <c r="BC110" s="854"/>
      <c r="BD110" s="854"/>
      <c r="BE110" s="854"/>
      <c r="BF110" s="854"/>
      <c r="BG110" s="854"/>
      <c r="BH110" s="854"/>
      <c r="BI110" s="854"/>
      <c r="BJ110" s="854"/>
      <c r="BK110" s="854"/>
      <c r="BL110" s="854"/>
      <c r="BM110" s="854"/>
      <c r="BN110" s="854"/>
      <c r="BO110" s="854"/>
      <c r="BP110" s="855"/>
      <c r="BQ110" s="908">
        <v>4338579</v>
      </c>
      <c r="BR110" s="889"/>
      <c r="BS110" s="889"/>
      <c r="BT110" s="889"/>
      <c r="BU110" s="889"/>
      <c r="BV110" s="889">
        <v>4337009</v>
      </c>
      <c r="BW110" s="889"/>
      <c r="BX110" s="889"/>
      <c r="BY110" s="889"/>
      <c r="BZ110" s="889"/>
      <c r="CA110" s="889">
        <v>4204117</v>
      </c>
      <c r="CB110" s="889"/>
      <c r="CC110" s="889"/>
      <c r="CD110" s="889"/>
      <c r="CE110" s="889"/>
      <c r="CF110" s="913">
        <v>176.7</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446</v>
      </c>
      <c r="DH110" s="889"/>
      <c r="DI110" s="889"/>
      <c r="DJ110" s="889"/>
      <c r="DK110" s="889"/>
      <c r="DL110" s="889" t="s">
        <v>447</v>
      </c>
      <c r="DM110" s="889"/>
      <c r="DN110" s="889"/>
      <c r="DO110" s="889"/>
      <c r="DP110" s="889"/>
      <c r="DQ110" s="889" t="s">
        <v>447</v>
      </c>
      <c r="DR110" s="889"/>
      <c r="DS110" s="889"/>
      <c r="DT110" s="889"/>
      <c r="DU110" s="889"/>
      <c r="DV110" s="890" t="s">
        <v>447</v>
      </c>
      <c r="DW110" s="890"/>
      <c r="DX110" s="890"/>
      <c r="DY110" s="890"/>
      <c r="DZ110" s="891"/>
    </row>
    <row r="111" spans="1:131" s="247" customFormat="1" ht="26.25" customHeight="1" x14ac:dyDescent="0.15">
      <c r="A111" s="818" t="s">
        <v>448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447</v>
      </c>
      <c r="AB111" s="970"/>
      <c r="AC111" s="970"/>
      <c r="AD111" s="970"/>
      <c r="AE111" s="971"/>
      <c r="AF111" s="972" t="s">
        <v>449</v>
      </c>
      <c r="AG111" s="970"/>
      <c r="AH111" s="970"/>
      <c r="AI111" s="970"/>
      <c r="AJ111" s="971"/>
      <c r="AK111" s="972" t="s">
        <v>447</v>
      </c>
      <c r="AL111" s="970"/>
      <c r="AM111" s="970"/>
      <c r="AN111" s="970"/>
      <c r="AO111" s="971"/>
      <c r="AP111" s="973" t="s">
        <v>446</v>
      </c>
      <c r="AQ111" s="974"/>
      <c r="AR111" s="974"/>
      <c r="AS111" s="974"/>
      <c r="AT111" s="975"/>
      <c r="AU111" s="983"/>
      <c r="AV111" s="984"/>
      <c r="AW111" s="984"/>
      <c r="AX111" s="984"/>
      <c r="AY111" s="984"/>
      <c r="AZ111" s="861" t="s">
        <v>450</v>
      </c>
      <c r="BA111" s="794"/>
      <c r="BB111" s="794"/>
      <c r="BC111" s="794"/>
      <c r="BD111" s="794"/>
      <c r="BE111" s="794"/>
      <c r="BF111" s="794"/>
      <c r="BG111" s="794"/>
      <c r="BH111" s="794"/>
      <c r="BI111" s="794"/>
      <c r="BJ111" s="794"/>
      <c r="BK111" s="794"/>
      <c r="BL111" s="794"/>
      <c r="BM111" s="794"/>
      <c r="BN111" s="794"/>
      <c r="BO111" s="794"/>
      <c r="BP111" s="795"/>
      <c r="BQ111" s="833" t="s">
        <v>446</v>
      </c>
      <c r="BR111" s="834"/>
      <c r="BS111" s="834"/>
      <c r="BT111" s="834"/>
      <c r="BU111" s="834"/>
      <c r="BV111" s="834" t="s">
        <v>446</v>
      </c>
      <c r="BW111" s="834"/>
      <c r="BX111" s="834"/>
      <c r="BY111" s="834"/>
      <c r="BZ111" s="834"/>
      <c r="CA111" s="834" t="s">
        <v>446</v>
      </c>
      <c r="CB111" s="834"/>
      <c r="CC111" s="834"/>
      <c r="CD111" s="834"/>
      <c r="CE111" s="834"/>
      <c r="CF111" s="922" t="s">
        <v>446</v>
      </c>
      <c r="CG111" s="923"/>
      <c r="CH111" s="923"/>
      <c r="CI111" s="923"/>
      <c r="CJ111" s="923"/>
      <c r="CK111" s="978"/>
      <c r="CL111" s="865"/>
      <c r="CM111" s="868" t="s">
        <v>451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446</v>
      </c>
      <c r="DH111" s="834"/>
      <c r="DI111" s="834"/>
      <c r="DJ111" s="834"/>
      <c r="DK111" s="834"/>
      <c r="DL111" s="834" t="s">
        <v>447</v>
      </c>
      <c r="DM111" s="834"/>
      <c r="DN111" s="834"/>
      <c r="DO111" s="834"/>
      <c r="DP111" s="834"/>
      <c r="DQ111" s="834" t="s">
        <v>446</v>
      </c>
      <c r="DR111" s="834"/>
      <c r="DS111" s="834"/>
      <c r="DT111" s="834"/>
      <c r="DU111" s="834"/>
      <c r="DV111" s="840" t="s">
        <v>446</v>
      </c>
      <c r="DW111" s="840"/>
      <c r="DX111" s="840"/>
      <c r="DY111" s="840"/>
      <c r="DZ111" s="841"/>
    </row>
    <row r="112" spans="1:131" s="247" customFormat="1" ht="26.25" customHeight="1" x14ac:dyDescent="0.15">
      <c r="A112" s="963" t="s">
        <v>452</v>
      </c>
      <c r="B112" s="964"/>
      <c r="C112" s="794" t="s">
        <v>453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454</v>
      </c>
      <c r="AB112" s="824"/>
      <c r="AC112" s="824"/>
      <c r="AD112" s="824"/>
      <c r="AE112" s="825"/>
      <c r="AF112" s="826" t="s">
        <v>455</v>
      </c>
      <c r="AG112" s="824"/>
      <c r="AH112" s="824"/>
      <c r="AI112" s="824"/>
      <c r="AJ112" s="825"/>
      <c r="AK112" s="826" t="s">
        <v>455</v>
      </c>
      <c r="AL112" s="824"/>
      <c r="AM112" s="824"/>
      <c r="AN112" s="824"/>
      <c r="AO112" s="825"/>
      <c r="AP112" s="871" t="s">
        <v>128</v>
      </c>
      <c r="AQ112" s="872"/>
      <c r="AR112" s="872"/>
      <c r="AS112" s="872"/>
      <c r="AT112" s="873"/>
      <c r="AU112" s="983"/>
      <c r="AV112" s="984"/>
      <c r="AW112" s="984"/>
      <c r="AX112" s="984"/>
      <c r="AY112" s="984"/>
      <c r="AZ112" s="861" t="s">
        <v>456</v>
      </c>
      <c r="BA112" s="794"/>
      <c r="BB112" s="794"/>
      <c r="BC112" s="794"/>
      <c r="BD112" s="794"/>
      <c r="BE112" s="794"/>
      <c r="BF112" s="794"/>
      <c r="BG112" s="794"/>
      <c r="BH112" s="794"/>
      <c r="BI112" s="794"/>
      <c r="BJ112" s="794"/>
      <c r="BK112" s="794"/>
      <c r="BL112" s="794"/>
      <c r="BM112" s="794"/>
      <c r="BN112" s="794"/>
      <c r="BO112" s="794"/>
      <c r="BP112" s="795"/>
      <c r="BQ112" s="833">
        <v>2185813</v>
      </c>
      <c r="BR112" s="834"/>
      <c r="BS112" s="834"/>
      <c r="BT112" s="834"/>
      <c r="BU112" s="834"/>
      <c r="BV112" s="834">
        <v>2298256</v>
      </c>
      <c r="BW112" s="834"/>
      <c r="BX112" s="834"/>
      <c r="BY112" s="834"/>
      <c r="BZ112" s="834"/>
      <c r="CA112" s="834">
        <v>2340161</v>
      </c>
      <c r="CB112" s="834"/>
      <c r="CC112" s="834"/>
      <c r="CD112" s="834"/>
      <c r="CE112" s="834"/>
      <c r="CF112" s="922">
        <v>98.4</v>
      </c>
      <c r="CG112" s="923"/>
      <c r="CH112" s="923"/>
      <c r="CI112" s="923"/>
      <c r="CJ112" s="923"/>
      <c r="CK112" s="978"/>
      <c r="CL112" s="865"/>
      <c r="CM112" s="868" t="s">
        <v>457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420</v>
      </c>
      <c r="DH112" s="834"/>
      <c r="DI112" s="834"/>
      <c r="DJ112" s="834"/>
      <c r="DK112" s="834"/>
      <c r="DL112" s="834" t="s">
        <v>420</v>
      </c>
      <c r="DM112" s="834"/>
      <c r="DN112" s="834"/>
      <c r="DO112" s="834"/>
      <c r="DP112" s="834"/>
      <c r="DQ112" s="834" t="s">
        <v>420</v>
      </c>
      <c r="DR112" s="834"/>
      <c r="DS112" s="834"/>
      <c r="DT112" s="834"/>
      <c r="DU112" s="834"/>
      <c r="DV112" s="840" t="s">
        <v>420</v>
      </c>
      <c r="DW112" s="840"/>
      <c r="DX112" s="840"/>
      <c r="DY112" s="840"/>
      <c r="DZ112" s="841"/>
    </row>
    <row r="113" spans="1:130" s="247" customFormat="1" ht="26.25" customHeight="1" x14ac:dyDescent="0.15">
      <c r="A113" s="965"/>
      <c r="B113" s="966"/>
      <c r="C113" s="794" t="s">
        <v>458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224701</v>
      </c>
      <c r="AB113" s="970"/>
      <c r="AC113" s="970"/>
      <c r="AD113" s="970"/>
      <c r="AE113" s="971"/>
      <c r="AF113" s="972">
        <v>221724</v>
      </c>
      <c r="AG113" s="970"/>
      <c r="AH113" s="970"/>
      <c r="AI113" s="970"/>
      <c r="AJ113" s="971"/>
      <c r="AK113" s="972">
        <v>225832</v>
      </c>
      <c r="AL113" s="970"/>
      <c r="AM113" s="970"/>
      <c r="AN113" s="970"/>
      <c r="AO113" s="971"/>
      <c r="AP113" s="973">
        <v>9.5</v>
      </c>
      <c r="AQ113" s="974"/>
      <c r="AR113" s="974"/>
      <c r="AS113" s="974"/>
      <c r="AT113" s="975"/>
      <c r="AU113" s="983"/>
      <c r="AV113" s="984"/>
      <c r="AW113" s="984"/>
      <c r="AX113" s="984"/>
      <c r="AY113" s="984"/>
      <c r="AZ113" s="861" t="s">
        <v>459</v>
      </c>
      <c r="BA113" s="794"/>
      <c r="BB113" s="794"/>
      <c r="BC113" s="794"/>
      <c r="BD113" s="794"/>
      <c r="BE113" s="794"/>
      <c r="BF113" s="794"/>
      <c r="BG113" s="794"/>
      <c r="BH113" s="794"/>
      <c r="BI113" s="794"/>
      <c r="BJ113" s="794"/>
      <c r="BK113" s="794"/>
      <c r="BL113" s="794"/>
      <c r="BM113" s="794"/>
      <c r="BN113" s="794"/>
      <c r="BO113" s="794"/>
      <c r="BP113" s="795"/>
      <c r="BQ113" s="833" t="s">
        <v>420</v>
      </c>
      <c r="BR113" s="834"/>
      <c r="BS113" s="834"/>
      <c r="BT113" s="834"/>
      <c r="BU113" s="834"/>
      <c r="BV113" s="834" t="s">
        <v>454</v>
      </c>
      <c r="BW113" s="834"/>
      <c r="BX113" s="834"/>
      <c r="BY113" s="834"/>
      <c r="BZ113" s="834"/>
      <c r="CA113" s="834" t="s">
        <v>454</v>
      </c>
      <c r="CB113" s="834"/>
      <c r="CC113" s="834"/>
      <c r="CD113" s="834"/>
      <c r="CE113" s="834"/>
      <c r="CF113" s="922" t="s">
        <v>454</v>
      </c>
      <c r="CG113" s="923"/>
      <c r="CH113" s="923"/>
      <c r="CI113" s="923"/>
      <c r="CJ113" s="923"/>
      <c r="CK113" s="978"/>
      <c r="CL113" s="865"/>
      <c r="CM113" s="868" t="s">
        <v>460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420</v>
      </c>
      <c r="DH113" s="824"/>
      <c r="DI113" s="824"/>
      <c r="DJ113" s="824"/>
      <c r="DK113" s="825"/>
      <c r="DL113" s="826" t="s">
        <v>128</v>
      </c>
      <c r="DM113" s="824"/>
      <c r="DN113" s="824"/>
      <c r="DO113" s="824"/>
      <c r="DP113" s="825"/>
      <c r="DQ113" s="826" t="s">
        <v>454</v>
      </c>
      <c r="DR113" s="824"/>
      <c r="DS113" s="824"/>
      <c r="DT113" s="824"/>
      <c r="DU113" s="825"/>
      <c r="DV113" s="871" t="s">
        <v>128</v>
      </c>
      <c r="DW113" s="872"/>
      <c r="DX113" s="872"/>
      <c r="DY113" s="872"/>
      <c r="DZ113" s="873"/>
    </row>
    <row r="114" spans="1:130" s="247" customFormat="1" ht="26.25" customHeight="1" x14ac:dyDescent="0.15">
      <c r="A114" s="965"/>
      <c r="B114" s="966"/>
      <c r="C114" s="794" t="s">
        <v>461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23997</v>
      </c>
      <c r="AB114" s="824"/>
      <c r="AC114" s="824"/>
      <c r="AD114" s="824"/>
      <c r="AE114" s="825"/>
      <c r="AF114" s="826" t="s">
        <v>128</v>
      </c>
      <c r="AG114" s="824"/>
      <c r="AH114" s="824"/>
      <c r="AI114" s="824"/>
      <c r="AJ114" s="825"/>
      <c r="AK114" s="826" t="s">
        <v>462</v>
      </c>
      <c r="AL114" s="824"/>
      <c r="AM114" s="824"/>
      <c r="AN114" s="824"/>
      <c r="AO114" s="825"/>
      <c r="AP114" s="871" t="s">
        <v>128</v>
      </c>
      <c r="AQ114" s="872"/>
      <c r="AR114" s="872"/>
      <c r="AS114" s="872"/>
      <c r="AT114" s="873"/>
      <c r="AU114" s="983"/>
      <c r="AV114" s="984"/>
      <c r="AW114" s="984"/>
      <c r="AX114" s="984"/>
      <c r="AY114" s="984"/>
      <c r="AZ114" s="861" t="s">
        <v>463</v>
      </c>
      <c r="BA114" s="794"/>
      <c r="BB114" s="794"/>
      <c r="BC114" s="794"/>
      <c r="BD114" s="794"/>
      <c r="BE114" s="794"/>
      <c r="BF114" s="794"/>
      <c r="BG114" s="794"/>
      <c r="BH114" s="794"/>
      <c r="BI114" s="794"/>
      <c r="BJ114" s="794"/>
      <c r="BK114" s="794"/>
      <c r="BL114" s="794"/>
      <c r="BM114" s="794"/>
      <c r="BN114" s="794"/>
      <c r="BO114" s="794"/>
      <c r="BP114" s="795"/>
      <c r="BQ114" s="833">
        <v>488874</v>
      </c>
      <c r="BR114" s="834"/>
      <c r="BS114" s="834"/>
      <c r="BT114" s="834"/>
      <c r="BU114" s="834"/>
      <c r="BV114" s="834">
        <v>446953</v>
      </c>
      <c r="BW114" s="834"/>
      <c r="BX114" s="834"/>
      <c r="BY114" s="834"/>
      <c r="BZ114" s="834"/>
      <c r="CA114" s="834">
        <v>464264</v>
      </c>
      <c r="CB114" s="834"/>
      <c r="CC114" s="834"/>
      <c r="CD114" s="834"/>
      <c r="CE114" s="834"/>
      <c r="CF114" s="922">
        <v>19.5</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465</v>
      </c>
      <c r="DH114" s="824"/>
      <c r="DI114" s="824"/>
      <c r="DJ114" s="824"/>
      <c r="DK114" s="825"/>
      <c r="DL114" s="826" t="s">
        <v>454</v>
      </c>
      <c r="DM114" s="824"/>
      <c r="DN114" s="824"/>
      <c r="DO114" s="824"/>
      <c r="DP114" s="825"/>
      <c r="DQ114" s="826" t="s">
        <v>420</v>
      </c>
      <c r="DR114" s="824"/>
      <c r="DS114" s="824"/>
      <c r="DT114" s="824"/>
      <c r="DU114" s="825"/>
      <c r="DV114" s="871" t="s">
        <v>465</v>
      </c>
      <c r="DW114" s="872"/>
      <c r="DX114" s="872"/>
      <c r="DY114" s="872"/>
      <c r="DZ114" s="873"/>
    </row>
    <row r="115" spans="1:130" s="247" customFormat="1" ht="26.25" customHeight="1" x14ac:dyDescent="0.15">
      <c r="A115" s="965"/>
      <c r="B115" s="966"/>
      <c r="C115" s="794" t="s">
        <v>466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8378</v>
      </c>
      <c r="AB115" s="970"/>
      <c r="AC115" s="970"/>
      <c r="AD115" s="970"/>
      <c r="AE115" s="971"/>
      <c r="AF115" s="972">
        <v>6898</v>
      </c>
      <c r="AG115" s="970"/>
      <c r="AH115" s="970"/>
      <c r="AI115" s="970"/>
      <c r="AJ115" s="971"/>
      <c r="AK115" s="972">
        <v>6144</v>
      </c>
      <c r="AL115" s="970"/>
      <c r="AM115" s="970"/>
      <c r="AN115" s="970"/>
      <c r="AO115" s="971"/>
      <c r="AP115" s="973">
        <v>0.3</v>
      </c>
      <c r="AQ115" s="974"/>
      <c r="AR115" s="974"/>
      <c r="AS115" s="974"/>
      <c r="AT115" s="975"/>
      <c r="AU115" s="983"/>
      <c r="AV115" s="984"/>
      <c r="AW115" s="984"/>
      <c r="AX115" s="984"/>
      <c r="AY115" s="984"/>
      <c r="AZ115" s="861" t="s">
        <v>467</v>
      </c>
      <c r="BA115" s="794"/>
      <c r="BB115" s="794"/>
      <c r="BC115" s="794"/>
      <c r="BD115" s="794"/>
      <c r="BE115" s="794"/>
      <c r="BF115" s="794"/>
      <c r="BG115" s="794"/>
      <c r="BH115" s="794"/>
      <c r="BI115" s="794"/>
      <c r="BJ115" s="794"/>
      <c r="BK115" s="794"/>
      <c r="BL115" s="794"/>
      <c r="BM115" s="794"/>
      <c r="BN115" s="794"/>
      <c r="BO115" s="794"/>
      <c r="BP115" s="795"/>
      <c r="BQ115" s="833" t="s">
        <v>420</v>
      </c>
      <c r="BR115" s="834"/>
      <c r="BS115" s="834"/>
      <c r="BT115" s="834"/>
      <c r="BU115" s="834"/>
      <c r="BV115" s="834" t="s">
        <v>454</v>
      </c>
      <c r="BW115" s="834"/>
      <c r="BX115" s="834"/>
      <c r="BY115" s="834"/>
      <c r="BZ115" s="834"/>
      <c r="CA115" s="834" t="s">
        <v>128</v>
      </c>
      <c r="CB115" s="834"/>
      <c r="CC115" s="834"/>
      <c r="CD115" s="834"/>
      <c r="CE115" s="834"/>
      <c r="CF115" s="922" t="s">
        <v>462</v>
      </c>
      <c r="CG115" s="923"/>
      <c r="CH115" s="923"/>
      <c r="CI115" s="923"/>
      <c r="CJ115" s="923"/>
      <c r="CK115" s="978"/>
      <c r="CL115" s="865"/>
      <c r="CM115" s="861" t="s">
        <v>468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454</v>
      </c>
      <c r="DH115" s="824"/>
      <c r="DI115" s="824"/>
      <c r="DJ115" s="824"/>
      <c r="DK115" s="825"/>
      <c r="DL115" s="826" t="s">
        <v>128</v>
      </c>
      <c r="DM115" s="824"/>
      <c r="DN115" s="824"/>
      <c r="DO115" s="824"/>
      <c r="DP115" s="825"/>
      <c r="DQ115" s="826" t="s">
        <v>420</v>
      </c>
      <c r="DR115" s="824"/>
      <c r="DS115" s="824"/>
      <c r="DT115" s="824"/>
      <c r="DU115" s="825"/>
      <c r="DV115" s="871" t="s">
        <v>420</v>
      </c>
      <c r="DW115" s="872"/>
      <c r="DX115" s="872"/>
      <c r="DY115" s="872"/>
      <c r="DZ115" s="873"/>
    </row>
    <row r="116" spans="1:130" s="247" customFormat="1" ht="26.25" customHeight="1" x14ac:dyDescent="0.15">
      <c r="A116" s="967"/>
      <c r="B116" s="968"/>
      <c r="C116" s="927" t="s">
        <v>469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312</v>
      </c>
      <c r="AB116" s="824"/>
      <c r="AC116" s="824"/>
      <c r="AD116" s="824"/>
      <c r="AE116" s="825"/>
      <c r="AF116" s="826">
        <v>382</v>
      </c>
      <c r="AG116" s="824"/>
      <c r="AH116" s="824"/>
      <c r="AI116" s="824"/>
      <c r="AJ116" s="825"/>
      <c r="AK116" s="826">
        <v>364</v>
      </c>
      <c r="AL116" s="824"/>
      <c r="AM116" s="824"/>
      <c r="AN116" s="824"/>
      <c r="AO116" s="825"/>
      <c r="AP116" s="871">
        <v>0</v>
      </c>
      <c r="AQ116" s="872"/>
      <c r="AR116" s="872"/>
      <c r="AS116" s="872"/>
      <c r="AT116" s="873"/>
      <c r="AU116" s="983"/>
      <c r="AV116" s="984"/>
      <c r="AW116" s="984"/>
      <c r="AX116" s="984"/>
      <c r="AY116" s="984"/>
      <c r="AZ116" s="910" t="s">
        <v>470</v>
      </c>
      <c r="BA116" s="911"/>
      <c r="BB116" s="911"/>
      <c r="BC116" s="911"/>
      <c r="BD116" s="911"/>
      <c r="BE116" s="911"/>
      <c r="BF116" s="911"/>
      <c r="BG116" s="911"/>
      <c r="BH116" s="911"/>
      <c r="BI116" s="911"/>
      <c r="BJ116" s="911"/>
      <c r="BK116" s="911"/>
      <c r="BL116" s="911"/>
      <c r="BM116" s="911"/>
      <c r="BN116" s="911"/>
      <c r="BO116" s="911"/>
      <c r="BP116" s="912"/>
      <c r="BQ116" s="833" t="s">
        <v>465</v>
      </c>
      <c r="BR116" s="834"/>
      <c r="BS116" s="834"/>
      <c r="BT116" s="834"/>
      <c r="BU116" s="834"/>
      <c r="BV116" s="834" t="s">
        <v>462</v>
      </c>
      <c r="BW116" s="834"/>
      <c r="BX116" s="834"/>
      <c r="BY116" s="834"/>
      <c r="BZ116" s="834"/>
      <c r="CA116" s="834" t="s">
        <v>420</v>
      </c>
      <c r="CB116" s="834"/>
      <c r="CC116" s="834"/>
      <c r="CD116" s="834"/>
      <c r="CE116" s="834"/>
      <c r="CF116" s="922" t="s">
        <v>420</v>
      </c>
      <c r="CG116" s="923"/>
      <c r="CH116" s="923"/>
      <c r="CI116" s="923"/>
      <c r="CJ116" s="923"/>
      <c r="CK116" s="978"/>
      <c r="CL116" s="865"/>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465</v>
      </c>
      <c r="DM116" s="824"/>
      <c r="DN116" s="824"/>
      <c r="DO116" s="824"/>
      <c r="DP116" s="825"/>
      <c r="DQ116" s="826" t="s">
        <v>462</v>
      </c>
      <c r="DR116" s="824"/>
      <c r="DS116" s="824"/>
      <c r="DT116" s="824"/>
      <c r="DU116" s="825"/>
      <c r="DV116" s="871" t="s">
        <v>454</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472</v>
      </c>
      <c r="Z117" s="950"/>
      <c r="AA117" s="955">
        <v>882021</v>
      </c>
      <c r="AB117" s="956"/>
      <c r="AC117" s="956"/>
      <c r="AD117" s="956"/>
      <c r="AE117" s="957"/>
      <c r="AF117" s="958">
        <v>809664</v>
      </c>
      <c r="AG117" s="956"/>
      <c r="AH117" s="956"/>
      <c r="AI117" s="956"/>
      <c r="AJ117" s="957"/>
      <c r="AK117" s="958">
        <v>810286</v>
      </c>
      <c r="AL117" s="956"/>
      <c r="AM117" s="956"/>
      <c r="AN117" s="956"/>
      <c r="AO117" s="957"/>
      <c r="AP117" s="959"/>
      <c r="AQ117" s="960"/>
      <c r="AR117" s="960"/>
      <c r="AS117" s="960"/>
      <c r="AT117" s="961"/>
      <c r="AU117" s="983"/>
      <c r="AV117" s="984"/>
      <c r="AW117" s="984"/>
      <c r="AX117" s="984"/>
      <c r="AY117" s="984"/>
      <c r="AZ117" s="910" t="s">
        <v>473</v>
      </c>
      <c r="BA117" s="911"/>
      <c r="BB117" s="911"/>
      <c r="BC117" s="911"/>
      <c r="BD117" s="911"/>
      <c r="BE117" s="911"/>
      <c r="BF117" s="911"/>
      <c r="BG117" s="911"/>
      <c r="BH117" s="911"/>
      <c r="BI117" s="911"/>
      <c r="BJ117" s="911"/>
      <c r="BK117" s="911"/>
      <c r="BL117" s="911"/>
      <c r="BM117" s="911"/>
      <c r="BN117" s="911"/>
      <c r="BO117" s="911"/>
      <c r="BP117" s="912"/>
      <c r="BQ117" s="833" t="s">
        <v>420</v>
      </c>
      <c r="BR117" s="834"/>
      <c r="BS117" s="834"/>
      <c r="BT117" s="834"/>
      <c r="BU117" s="834"/>
      <c r="BV117" s="834" t="s">
        <v>128</v>
      </c>
      <c r="BW117" s="834"/>
      <c r="BX117" s="834"/>
      <c r="BY117" s="834"/>
      <c r="BZ117" s="834"/>
      <c r="CA117" s="834" t="s">
        <v>128</v>
      </c>
      <c r="CB117" s="834"/>
      <c r="CC117" s="834"/>
      <c r="CD117" s="834"/>
      <c r="CE117" s="834"/>
      <c r="CF117" s="922" t="s">
        <v>128</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420</v>
      </c>
      <c r="DH117" s="824"/>
      <c r="DI117" s="824"/>
      <c r="DJ117" s="824"/>
      <c r="DK117" s="825"/>
      <c r="DL117" s="826" t="s">
        <v>420</v>
      </c>
      <c r="DM117" s="824"/>
      <c r="DN117" s="824"/>
      <c r="DO117" s="824"/>
      <c r="DP117" s="825"/>
      <c r="DQ117" s="826" t="s">
        <v>462</v>
      </c>
      <c r="DR117" s="824"/>
      <c r="DS117" s="824"/>
      <c r="DT117" s="824"/>
      <c r="DU117" s="825"/>
      <c r="DV117" s="871" t="s">
        <v>420</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313</v>
      </c>
      <c r="AG118" s="949"/>
      <c r="AH118" s="949"/>
      <c r="AI118" s="949"/>
      <c r="AJ118" s="950"/>
      <c r="AK118" s="951" t="s">
        <v>312</v>
      </c>
      <c r="AL118" s="949"/>
      <c r="AM118" s="949"/>
      <c r="AN118" s="949"/>
      <c r="AO118" s="950"/>
      <c r="AP118" s="952" t="s">
        <v>440</v>
      </c>
      <c r="AQ118" s="953"/>
      <c r="AR118" s="953"/>
      <c r="AS118" s="953"/>
      <c r="AT118" s="954"/>
      <c r="AU118" s="983"/>
      <c r="AV118" s="984"/>
      <c r="AW118" s="984"/>
      <c r="AX118" s="984"/>
      <c r="AY118" s="984"/>
      <c r="AZ118" s="926" t="s">
        <v>475</v>
      </c>
      <c r="BA118" s="927"/>
      <c r="BB118" s="927"/>
      <c r="BC118" s="927"/>
      <c r="BD118" s="927"/>
      <c r="BE118" s="927"/>
      <c r="BF118" s="927"/>
      <c r="BG118" s="927"/>
      <c r="BH118" s="927"/>
      <c r="BI118" s="927"/>
      <c r="BJ118" s="927"/>
      <c r="BK118" s="927"/>
      <c r="BL118" s="927"/>
      <c r="BM118" s="927"/>
      <c r="BN118" s="927"/>
      <c r="BO118" s="927"/>
      <c r="BP118" s="928"/>
      <c r="BQ118" s="929" t="s">
        <v>462</v>
      </c>
      <c r="BR118" s="892"/>
      <c r="BS118" s="892"/>
      <c r="BT118" s="892"/>
      <c r="BU118" s="892"/>
      <c r="BV118" s="892" t="s">
        <v>465</v>
      </c>
      <c r="BW118" s="892"/>
      <c r="BX118" s="892"/>
      <c r="BY118" s="892"/>
      <c r="BZ118" s="892"/>
      <c r="CA118" s="892" t="s">
        <v>454</v>
      </c>
      <c r="CB118" s="892"/>
      <c r="CC118" s="892"/>
      <c r="CD118" s="892"/>
      <c r="CE118" s="892"/>
      <c r="CF118" s="922" t="s">
        <v>420</v>
      </c>
      <c r="CG118" s="923"/>
      <c r="CH118" s="923"/>
      <c r="CI118" s="923"/>
      <c r="CJ118" s="923"/>
      <c r="CK118" s="978"/>
      <c r="CL118" s="865"/>
      <c r="CM118" s="868" t="s">
        <v>476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420</v>
      </c>
      <c r="DH118" s="824"/>
      <c r="DI118" s="824"/>
      <c r="DJ118" s="824"/>
      <c r="DK118" s="825"/>
      <c r="DL118" s="826" t="s">
        <v>128</v>
      </c>
      <c r="DM118" s="824"/>
      <c r="DN118" s="824"/>
      <c r="DO118" s="824"/>
      <c r="DP118" s="825"/>
      <c r="DQ118" s="826" t="s">
        <v>454</v>
      </c>
      <c r="DR118" s="824"/>
      <c r="DS118" s="824"/>
      <c r="DT118" s="824"/>
      <c r="DU118" s="825"/>
      <c r="DV118" s="871" t="s">
        <v>420</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454</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477</v>
      </c>
      <c r="BP119" s="925"/>
      <c r="BQ119" s="929">
        <v>7013266</v>
      </c>
      <c r="BR119" s="892"/>
      <c r="BS119" s="892"/>
      <c r="BT119" s="892"/>
      <c r="BU119" s="892"/>
      <c r="BV119" s="892">
        <v>7082218</v>
      </c>
      <c r="BW119" s="892"/>
      <c r="BX119" s="892"/>
      <c r="BY119" s="892"/>
      <c r="BZ119" s="892"/>
      <c r="CA119" s="892">
        <v>7008542</v>
      </c>
      <c r="CB119" s="892"/>
      <c r="CC119" s="892"/>
      <c r="CD119" s="892"/>
      <c r="CE119" s="892"/>
      <c r="CF119" s="790"/>
      <c r="CG119" s="791"/>
      <c r="CH119" s="791"/>
      <c r="CI119" s="791"/>
      <c r="CJ119" s="881"/>
      <c r="CK119" s="979"/>
      <c r="CL119" s="867"/>
      <c r="CM119" s="885" t="s">
        <v>478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454</v>
      </c>
      <c r="DH119" s="807"/>
      <c r="DI119" s="807"/>
      <c r="DJ119" s="807"/>
      <c r="DK119" s="808"/>
      <c r="DL119" s="809" t="s">
        <v>420</v>
      </c>
      <c r="DM119" s="807"/>
      <c r="DN119" s="807"/>
      <c r="DO119" s="807"/>
      <c r="DP119" s="808"/>
      <c r="DQ119" s="809" t="s">
        <v>128</v>
      </c>
      <c r="DR119" s="807"/>
      <c r="DS119" s="807"/>
      <c r="DT119" s="807"/>
      <c r="DU119" s="808"/>
      <c r="DV119" s="895" t="s">
        <v>420</v>
      </c>
      <c r="DW119" s="896"/>
      <c r="DX119" s="896"/>
      <c r="DY119" s="896"/>
      <c r="DZ119" s="897"/>
    </row>
    <row r="120" spans="1:130" s="247" customFormat="1" ht="26.25" customHeight="1" x14ac:dyDescent="0.15">
      <c r="A120" s="864"/>
      <c r="B120" s="865"/>
      <c r="C120" s="868" t="s">
        <v>451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465</v>
      </c>
      <c r="AB120" s="824"/>
      <c r="AC120" s="824"/>
      <c r="AD120" s="824"/>
      <c r="AE120" s="825"/>
      <c r="AF120" s="826" t="s">
        <v>420</v>
      </c>
      <c r="AG120" s="824"/>
      <c r="AH120" s="824"/>
      <c r="AI120" s="824"/>
      <c r="AJ120" s="825"/>
      <c r="AK120" s="826" t="s">
        <v>420</v>
      </c>
      <c r="AL120" s="824"/>
      <c r="AM120" s="824"/>
      <c r="AN120" s="824"/>
      <c r="AO120" s="825"/>
      <c r="AP120" s="871" t="s">
        <v>128</v>
      </c>
      <c r="AQ120" s="872"/>
      <c r="AR120" s="872"/>
      <c r="AS120" s="872"/>
      <c r="AT120" s="873"/>
      <c r="AU120" s="930" t="s">
        <v>479</v>
      </c>
      <c r="AV120" s="931"/>
      <c r="AW120" s="931"/>
      <c r="AX120" s="931"/>
      <c r="AY120" s="932"/>
      <c r="AZ120" s="907" t="s">
        <v>480</v>
      </c>
      <c r="BA120" s="854"/>
      <c r="BB120" s="854"/>
      <c r="BC120" s="854"/>
      <c r="BD120" s="854"/>
      <c r="BE120" s="854"/>
      <c r="BF120" s="854"/>
      <c r="BG120" s="854"/>
      <c r="BH120" s="854"/>
      <c r="BI120" s="854"/>
      <c r="BJ120" s="854"/>
      <c r="BK120" s="854"/>
      <c r="BL120" s="854"/>
      <c r="BM120" s="854"/>
      <c r="BN120" s="854"/>
      <c r="BO120" s="854"/>
      <c r="BP120" s="855"/>
      <c r="BQ120" s="908">
        <v>1899928</v>
      </c>
      <c r="BR120" s="889"/>
      <c r="BS120" s="889"/>
      <c r="BT120" s="889"/>
      <c r="BU120" s="889"/>
      <c r="BV120" s="889">
        <v>1994828</v>
      </c>
      <c r="BW120" s="889"/>
      <c r="BX120" s="889"/>
      <c r="BY120" s="889"/>
      <c r="BZ120" s="889"/>
      <c r="CA120" s="889">
        <v>2021533</v>
      </c>
      <c r="CB120" s="889"/>
      <c r="CC120" s="889"/>
      <c r="CD120" s="889"/>
      <c r="CE120" s="889"/>
      <c r="CF120" s="913">
        <v>85</v>
      </c>
      <c r="CG120" s="914"/>
      <c r="CH120" s="914"/>
      <c r="CI120" s="914"/>
      <c r="CJ120" s="914"/>
      <c r="CK120" s="915" t="s">
        <v>481</v>
      </c>
      <c r="CL120" s="899"/>
      <c r="CM120" s="899"/>
      <c r="CN120" s="899"/>
      <c r="CO120" s="900"/>
      <c r="CP120" s="919" t="s">
        <v>482</v>
      </c>
      <c r="CQ120" s="920"/>
      <c r="CR120" s="920"/>
      <c r="CS120" s="920"/>
      <c r="CT120" s="920"/>
      <c r="CU120" s="920"/>
      <c r="CV120" s="920"/>
      <c r="CW120" s="920"/>
      <c r="CX120" s="920"/>
      <c r="CY120" s="920"/>
      <c r="CZ120" s="920"/>
      <c r="DA120" s="920"/>
      <c r="DB120" s="920"/>
      <c r="DC120" s="920"/>
      <c r="DD120" s="920"/>
      <c r="DE120" s="920"/>
      <c r="DF120" s="921"/>
      <c r="DG120" s="908">
        <v>797896</v>
      </c>
      <c r="DH120" s="889"/>
      <c r="DI120" s="889"/>
      <c r="DJ120" s="889"/>
      <c r="DK120" s="889"/>
      <c r="DL120" s="889">
        <v>1070204</v>
      </c>
      <c r="DM120" s="889"/>
      <c r="DN120" s="889"/>
      <c r="DO120" s="889"/>
      <c r="DP120" s="889"/>
      <c r="DQ120" s="889">
        <v>1227082</v>
      </c>
      <c r="DR120" s="889"/>
      <c r="DS120" s="889"/>
      <c r="DT120" s="889"/>
      <c r="DU120" s="889"/>
      <c r="DV120" s="890">
        <v>51.6</v>
      </c>
      <c r="DW120" s="890"/>
      <c r="DX120" s="890"/>
      <c r="DY120" s="890"/>
      <c r="DZ120" s="891"/>
    </row>
    <row r="121" spans="1:130" s="247" customFormat="1" ht="26.25" customHeight="1" x14ac:dyDescent="0.15">
      <c r="A121" s="864"/>
      <c r="B121" s="865"/>
      <c r="C121" s="910" t="s">
        <v>483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454</v>
      </c>
      <c r="AB121" s="824"/>
      <c r="AC121" s="824"/>
      <c r="AD121" s="824"/>
      <c r="AE121" s="825"/>
      <c r="AF121" s="826" t="s">
        <v>128</v>
      </c>
      <c r="AG121" s="824"/>
      <c r="AH121" s="824"/>
      <c r="AI121" s="824"/>
      <c r="AJ121" s="825"/>
      <c r="AK121" s="826" t="s">
        <v>420</v>
      </c>
      <c r="AL121" s="824"/>
      <c r="AM121" s="824"/>
      <c r="AN121" s="824"/>
      <c r="AO121" s="825"/>
      <c r="AP121" s="871" t="s">
        <v>420</v>
      </c>
      <c r="AQ121" s="872"/>
      <c r="AR121" s="872"/>
      <c r="AS121" s="872"/>
      <c r="AT121" s="873"/>
      <c r="AU121" s="933"/>
      <c r="AV121" s="934"/>
      <c r="AW121" s="934"/>
      <c r="AX121" s="934"/>
      <c r="AY121" s="935"/>
      <c r="AZ121" s="861" t="s">
        <v>484</v>
      </c>
      <c r="BA121" s="794"/>
      <c r="BB121" s="794"/>
      <c r="BC121" s="794"/>
      <c r="BD121" s="794"/>
      <c r="BE121" s="794"/>
      <c r="BF121" s="794"/>
      <c r="BG121" s="794"/>
      <c r="BH121" s="794"/>
      <c r="BI121" s="794"/>
      <c r="BJ121" s="794"/>
      <c r="BK121" s="794"/>
      <c r="BL121" s="794"/>
      <c r="BM121" s="794"/>
      <c r="BN121" s="794"/>
      <c r="BO121" s="794"/>
      <c r="BP121" s="795"/>
      <c r="BQ121" s="833">
        <v>271921</v>
      </c>
      <c r="BR121" s="834"/>
      <c r="BS121" s="834"/>
      <c r="BT121" s="834"/>
      <c r="BU121" s="834"/>
      <c r="BV121" s="834">
        <v>182009</v>
      </c>
      <c r="BW121" s="834"/>
      <c r="BX121" s="834"/>
      <c r="BY121" s="834"/>
      <c r="BZ121" s="834"/>
      <c r="CA121" s="834">
        <v>150835</v>
      </c>
      <c r="CB121" s="834"/>
      <c r="CC121" s="834"/>
      <c r="CD121" s="834"/>
      <c r="CE121" s="834"/>
      <c r="CF121" s="922">
        <v>6.3</v>
      </c>
      <c r="CG121" s="923"/>
      <c r="CH121" s="923"/>
      <c r="CI121" s="923"/>
      <c r="CJ121" s="923"/>
      <c r="CK121" s="916"/>
      <c r="CL121" s="902"/>
      <c r="CM121" s="902"/>
      <c r="CN121" s="902"/>
      <c r="CO121" s="903"/>
      <c r="CP121" s="882" t="s">
        <v>415</v>
      </c>
      <c r="CQ121" s="883"/>
      <c r="CR121" s="883"/>
      <c r="CS121" s="883"/>
      <c r="CT121" s="883"/>
      <c r="CU121" s="883"/>
      <c r="CV121" s="883"/>
      <c r="CW121" s="883"/>
      <c r="CX121" s="883"/>
      <c r="CY121" s="883"/>
      <c r="CZ121" s="883"/>
      <c r="DA121" s="883"/>
      <c r="DB121" s="883"/>
      <c r="DC121" s="883"/>
      <c r="DD121" s="883"/>
      <c r="DE121" s="883"/>
      <c r="DF121" s="884"/>
      <c r="DG121" s="833">
        <v>959482</v>
      </c>
      <c r="DH121" s="834"/>
      <c r="DI121" s="834"/>
      <c r="DJ121" s="834"/>
      <c r="DK121" s="834"/>
      <c r="DL121" s="834">
        <v>846393</v>
      </c>
      <c r="DM121" s="834"/>
      <c r="DN121" s="834"/>
      <c r="DO121" s="834"/>
      <c r="DP121" s="834"/>
      <c r="DQ121" s="834">
        <v>784410</v>
      </c>
      <c r="DR121" s="834"/>
      <c r="DS121" s="834"/>
      <c r="DT121" s="834"/>
      <c r="DU121" s="834"/>
      <c r="DV121" s="840">
        <v>33</v>
      </c>
      <c r="DW121" s="840"/>
      <c r="DX121" s="840"/>
      <c r="DY121" s="840"/>
      <c r="DZ121" s="841"/>
    </row>
    <row r="122" spans="1:130" s="247" customFormat="1" ht="26.25" customHeight="1" x14ac:dyDescent="0.15">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462</v>
      </c>
      <c r="AB122" s="824"/>
      <c r="AC122" s="824"/>
      <c r="AD122" s="824"/>
      <c r="AE122" s="825"/>
      <c r="AF122" s="826" t="s">
        <v>128</v>
      </c>
      <c r="AG122" s="824"/>
      <c r="AH122" s="824"/>
      <c r="AI122" s="824"/>
      <c r="AJ122" s="825"/>
      <c r="AK122" s="826" t="s">
        <v>420</v>
      </c>
      <c r="AL122" s="824"/>
      <c r="AM122" s="824"/>
      <c r="AN122" s="824"/>
      <c r="AO122" s="825"/>
      <c r="AP122" s="871" t="s">
        <v>455</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4315799</v>
      </c>
      <c r="BR122" s="892"/>
      <c r="BS122" s="892"/>
      <c r="BT122" s="892"/>
      <c r="BU122" s="892"/>
      <c r="BV122" s="892">
        <v>4829316</v>
      </c>
      <c r="BW122" s="892"/>
      <c r="BX122" s="892"/>
      <c r="BY122" s="892"/>
      <c r="BZ122" s="892"/>
      <c r="CA122" s="892">
        <v>4699006</v>
      </c>
      <c r="CB122" s="892"/>
      <c r="CC122" s="892"/>
      <c r="CD122" s="892"/>
      <c r="CE122" s="892"/>
      <c r="CF122" s="893">
        <v>197.5</v>
      </c>
      <c r="CG122" s="894"/>
      <c r="CH122" s="894"/>
      <c r="CI122" s="894"/>
      <c r="CJ122" s="894"/>
      <c r="CK122" s="916"/>
      <c r="CL122" s="902"/>
      <c r="CM122" s="902"/>
      <c r="CN122" s="902"/>
      <c r="CO122" s="903"/>
      <c r="CP122" s="882" t="s">
        <v>411</v>
      </c>
      <c r="CQ122" s="883"/>
      <c r="CR122" s="883"/>
      <c r="CS122" s="883"/>
      <c r="CT122" s="883"/>
      <c r="CU122" s="883"/>
      <c r="CV122" s="883"/>
      <c r="CW122" s="883"/>
      <c r="CX122" s="883"/>
      <c r="CY122" s="883"/>
      <c r="CZ122" s="883"/>
      <c r="DA122" s="883"/>
      <c r="DB122" s="883"/>
      <c r="DC122" s="883"/>
      <c r="DD122" s="883"/>
      <c r="DE122" s="883"/>
      <c r="DF122" s="884"/>
      <c r="DG122" s="833">
        <v>428435</v>
      </c>
      <c r="DH122" s="834"/>
      <c r="DI122" s="834"/>
      <c r="DJ122" s="834"/>
      <c r="DK122" s="834"/>
      <c r="DL122" s="834">
        <v>381659</v>
      </c>
      <c r="DM122" s="834"/>
      <c r="DN122" s="834"/>
      <c r="DO122" s="834"/>
      <c r="DP122" s="834"/>
      <c r="DQ122" s="834">
        <v>328669</v>
      </c>
      <c r="DR122" s="834"/>
      <c r="DS122" s="834"/>
      <c r="DT122" s="834"/>
      <c r="DU122" s="834"/>
      <c r="DV122" s="840">
        <v>13.8</v>
      </c>
      <c r="DW122" s="840"/>
      <c r="DX122" s="840"/>
      <c r="DY122" s="840"/>
      <c r="DZ122" s="841"/>
    </row>
    <row r="123" spans="1:130" s="247" customFormat="1" ht="26.25" customHeight="1" x14ac:dyDescent="0.15">
      <c r="A123" s="864"/>
      <c r="B123" s="865"/>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420</v>
      </c>
      <c r="AB123" s="824"/>
      <c r="AC123" s="824"/>
      <c r="AD123" s="824"/>
      <c r="AE123" s="825"/>
      <c r="AF123" s="826" t="s">
        <v>128</v>
      </c>
      <c r="AG123" s="824"/>
      <c r="AH123" s="824"/>
      <c r="AI123" s="824"/>
      <c r="AJ123" s="825"/>
      <c r="AK123" s="826" t="s">
        <v>420</v>
      </c>
      <c r="AL123" s="824"/>
      <c r="AM123" s="824"/>
      <c r="AN123" s="824"/>
      <c r="AO123" s="825"/>
      <c r="AP123" s="871" t="s">
        <v>454</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486</v>
      </c>
      <c r="BP123" s="925"/>
      <c r="BQ123" s="879">
        <v>6487648</v>
      </c>
      <c r="BR123" s="880"/>
      <c r="BS123" s="880"/>
      <c r="BT123" s="880"/>
      <c r="BU123" s="880"/>
      <c r="BV123" s="880">
        <v>7006153</v>
      </c>
      <c r="BW123" s="880"/>
      <c r="BX123" s="880"/>
      <c r="BY123" s="880"/>
      <c r="BZ123" s="880"/>
      <c r="CA123" s="880">
        <v>6871374</v>
      </c>
      <c r="CB123" s="880"/>
      <c r="CC123" s="880"/>
      <c r="CD123" s="880"/>
      <c r="CE123" s="880"/>
      <c r="CF123" s="790"/>
      <c r="CG123" s="791"/>
      <c r="CH123" s="791"/>
      <c r="CI123" s="791"/>
      <c r="CJ123" s="881"/>
      <c r="CK123" s="916"/>
      <c r="CL123" s="902"/>
      <c r="CM123" s="902"/>
      <c r="CN123" s="902"/>
      <c r="CO123" s="903"/>
      <c r="CP123" s="882" t="s">
        <v>487</v>
      </c>
      <c r="CQ123" s="883"/>
      <c r="CR123" s="883"/>
      <c r="CS123" s="883"/>
      <c r="CT123" s="883"/>
      <c r="CU123" s="883"/>
      <c r="CV123" s="883"/>
      <c r="CW123" s="883"/>
      <c r="CX123" s="883"/>
      <c r="CY123" s="883"/>
      <c r="CZ123" s="883"/>
      <c r="DA123" s="883"/>
      <c r="DB123" s="883"/>
      <c r="DC123" s="883"/>
      <c r="DD123" s="883"/>
      <c r="DE123" s="883"/>
      <c r="DF123" s="884"/>
      <c r="DG123" s="823" t="s">
        <v>465</v>
      </c>
      <c r="DH123" s="824"/>
      <c r="DI123" s="824"/>
      <c r="DJ123" s="824"/>
      <c r="DK123" s="825"/>
      <c r="DL123" s="826" t="s">
        <v>128</v>
      </c>
      <c r="DM123" s="824"/>
      <c r="DN123" s="824"/>
      <c r="DO123" s="824"/>
      <c r="DP123" s="825"/>
      <c r="DQ123" s="826" t="s">
        <v>128</v>
      </c>
      <c r="DR123" s="824"/>
      <c r="DS123" s="824"/>
      <c r="DT123" s="824"/>
      <c r="DU123" s="825"/>
      <c r="DV123" s="871" t="s">
        <v>462</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454</v>
      </c>
      <c r="AG124" s="824"/>
      <c r="AH124" s="824"/>
      <c r="AI124" s="824"/>
      <c r="AJ124" s="825"/>
      <c r="AK124" s="826" t="s">
        <v>420</v>
      </c>
      <c r="AL124" s="824"/>
      <c r="AM124" s="824"/>
      <c r="AN124" s="824"/>
      <c r="AO124" s="825"/>
      <c r="AP124" s="871" t="s">
        <v>128</v>
      </c>
      <c r="AQ124" s="872"/>
      <c r="AR124" s="872"/>
      <c r="AS124" s="872"/>
      <c r="AT124" s="873"/>
      <c r="AU124" s="874" t="s">
        <v>488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21.4</v>
      </c>
      <c r="BR124" s="878"/>
      <c r="BS124" s="878"/>
      <c r="BT124" s="878"/>
      <c r="BU124" s="878"/>
      <c r="BV124" s="878">
        <v>3.1</v>
      </c>
      <c r="BW124" s="878"/>
      <c r="BX124" s="878"/>
      <c r="BY124" s="878"/>
      <c r="BZ124" s="878"/>
      <c r="CA124" s="878">
        <v>5.7</v>
      </c>
      <c r="CB124" s="878"/>
      <c r="CC124" s="878"/>
      <c r="CD124" s="878"/>
      <c r="CE124" s="878"/>
      <c r="CF124" s="768"/>
      <c r="CG124" s="769"/>
      <c r="CH124" s="769"/>
      <c r="CI124" s="769"/>
      <c r="CJ124" s="909"/>
      <c r="CK124" s="917"/>
      <c r="CL124" s="917"/>
      <c r="CM124" s="917"/>
      <c r="CN124" s="917"/>
      <c r="CO124" s="918"/>
      <c r="CP124" s="882" t="s">
        <v>489</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454</v>
      </c>
      <c r="DM124" s="807"/>
      <c r="DN124" s="807"/>
      <c r="DO124" s="807"/>
      <c r="DP124" s="808"/>
      <c r="DQ124" s="809" t="s">
        <v>465</v>
      </c>
      <c r="DR124" s="807"/>
      <c r="DS124" s="807"/>
      <c r="DT124" s="807"/>
      <c r="DU124" s="808"/>
      <c r="DV124" s="895" t="s">
        <v>128</v>
      </c>
      <c r="DW124" s="896"/>
      <c r="DX124" s="896"/>
      <c r="DY124" s="896"/>
      <c r="DZ124" s="897"/>
    </row>
    <row r="125" spans="1:130" s="247" customFormat="1" ht="26.25" customHeight="1" x14ac:dyDescent="0.15">
      <c r="A125" s="864"/>
      <c r="B125" s="865"/>
      <c r="C125" s="868" t="s">
        <v>476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420</v>
      </c>
      <c r="AL125" s="824"/>
      <c r="AM125" s="824"/>
      <c r="AN125" s="824"/>
      <c r="AO125" s="825"/>
      <c r="AP125" s="871" t="s">
        <v>420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4"/>
      <c r="CR125" s="854"/>
      <c r="CS125" s="854"/>
      <c r="CT125" s="854"/>
      <c r="CU125" s="854"/>
      <c r="CV125" s="854"/>
      <c r="CW125" s="854"/>
      <c r="CX125" s="854"/>
      <c r="CY125" s="854"/>
      <c r="CZ125" s="854"/>
      <c r="DA125" s="854"/>
      <c r="DB125" s="854"/>
      <c r="DC125" s="854"/>
      <c r="DD125" s="854"/>
      <c r="DE125" s="854"/>
      <c r="DF125" s="855"/>
      <c r="DG125" s="908" t="s">
        <v>420</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478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5365</v>
      </c>
      <c r="AB126" s="824"/>
      <c r="AC126" s="824"/>
      <c r="AD126" s="824"/>
      <c r="AE126" s="825"/>
      <c r="AF126" s="826">
        <v>4124</v>
      </c>
      <c r="AG126" s="824"/>
      <c r="AH126" s="824"/>
      <c r="AI126" s="824"/>
      <c r="AJ126" s="825"/>
      <c r="AK126" s="826">
        <v>3351</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492</v>
      </c>
      <c r="CQ126" s="794"/>
      <c r="CR126" s="794"/>
      <c r="CS126" s="794"/>
      <c r="CT126" s="794"/>
      <c r="CU126" s="794"/>
      <c r="CV126" s="794"/>
      <c r="CW126" s="794"/>
      <c r="CX126" s="794"/>
      <c r="CY126" s="794"/>
      <c r="CZ126" s="794"/>
      <c r="DA126" s="794"/>
      <c r="DB126" s="794"/>
      <c r="DC126" s="794"/>
      <c r="DD126" s="794"/>
      <c r="DE126" s="794"/>
      <c r="DF126" s="795"/>
      <c r="DG126" s="833" t="s">
        <v>420</v>
      </c>
      <c r="DH126" s="834"/>
      <c r="DI126" s="834"/>
      <c r="DJ126" s="834"/>
      <c r="DK126" s="834"/>
      <c r="DL126" s="834" t="s">
        <v>454</v>
      </c>
      <c r="DM126" s="834"/>
      <c r="DN126" s="834"/>
      <c r="DO126" s="834"/>
      <c r="DP126" s="834"/>
      <c r="DQ126" s="834" t="s">
        <v>128</v>
      </c>
      <c r="DR126" s="834"/>
      <c r="DS126" s="834"/>
      <c r="DT126" s="834"/>
      <c r="DU126" s="834"/>
      <c r="DV126" s="840" t="s">
        <v>128</v>
      </c>
      <c r="DW126" s="840"/>
      <c r="DX126" s="840"/>
      <c r="DY126" s="840"/>
      <c r="DZ126" s="841"/>
    </row>
    <row r="127" spans="1:130" s="247" customFormat="1" ht="26.25" customHeight="1" x14ac:dyDescent="0.15">
      <c r="A127" s="866"/>
      <c r="B127" s="867"/>
      <c r="C127" s="885" t="s">
        <v>493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3013</v>
      </c>
      <c r="AB127" s="824"/>
      <c r="AC127" s="824"/>
      <c r="AD127" s="824"/>
      <c r="AE127" s="825"/>
      <c r="AF127" s="826">
        <v>2774</v>
      </c>
      <c r="AG127" s="824"/>
      <c r="AH127" s="824"/>
      <c r="AI127" s="824"/>
      <c r="AJ127" s="825"/>
      <c r="AK127" s="826">
        <v>2793</v>
      </c>
      <c r="AL127" s="824"/>
      <c r="AM127" s="824"/>
      <c r="AN127" s="824"/>
      <c r="AO127" s="825"/>
      <c r="AP127" s="871">
        <v>0.1</v>
      </c>
      <c r="AQ127" s="872"/>
      <c r="AR127" s="872"/>
      <c r="AS127" s="872"/>
      <c r="AT127" s="873"/>
      <c r="AU127" s="283"/>
      <c r="AV127" s="283"/>
      <c r="AW127" s="283"/>
      <c r="AX127" s="888"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498</v>
      </c>
      <c r="CQ127" s="794"/>
      <c r="CR127" s="794"/>
      <c r="CS127" s="794"/>
      <c r="CT127" s="794"/>
      <c r="CU127" s="794"/>
      <c r="CV127" s="794"/>
      <c r="CW127" s="794"/>
      <c r="CX127" s="794"/>
      <c r="CY127" s="794"/>
      <c r="CZ127" s="794"/>
      <c r="DA127" s="794"/>
      <c r="DB127" s="794"/>
      <c r="DC127" s="794"/>
      <c r="DD127" s="794"/>
      <c r="DE127" s="794"/>
      <c r="DF127" s="795"/>
      <c r="DG127" s="833" t="s">
        <v>420</v>
      </c>
      <c r="DH127" s="834"/>
      <c r="DI127" s="834"/>
      <c r="DJ127" s="834"/>
      <c r="DK127" s="834"/>
      <c r="DL127" s="834" t="s">
        <v>420</v>
      </c>
      <c r="DM127" s="834"/>
      <c r="DN127" s="834"/>
      <c r="DO127" s="834"/>
      <c r="DP127" s="834"/>
      <c r="DQ127" s="834" t="s">
        <v>128</v>
      </c>
      <c r="DR127" s="834"/>
      <c r="DS127" s="834"/>
      <c r="DT127" s="834"/>
      <c r="DU127" s="834"/>
      <c r="DV127" s="840" t="s">
        <v>128</v>
      </c>
      <c r="DW127" s="840"/>
      <c r="DX127" s="840"/>
      <c r="DY127" s="840"/>
      <c r="DZ127" s="841"/>
    </row>
    <row r="128" spans="1:130" s="247"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50490</v>
      </c>
      <c r="AB128" s="847"/>
      <c r="AC128" s="847"/>
      <c r="AD128" s="847"/>
      <c r="AE128" s="848"/>
      <c r="AF128" s="849">
        <v>29402</v>
      </c>
      <c r="AG128" s="847"/>
      <c r="AH128" s="847"/>
      <c r="AI128" s="847"/>
      <c r="AJ128" s="848"/>
      <c r="AK128" s="849">
        <v>42907</v>
      </c>
      <c r="AL128" s="847"/>
      <c r="AM128" s="847"/>
      <c r="AN128" s="847"/>
      <c r="AO128" s="848"/>
      <c r="AP128" s="850"/>
      <c r="AQ128" s="851"/>
      <c r="AR128" s="851"/>
      <c r="AS128" s="851"/>
      <c r="AT128" s="852"/>
      <c r="AU128" s="283"/>
      <c r="AV128" s="283"/>
      <c r="AW128" s="283"/>
      <c r="AX128" s="853" t="s">
        <v>501</v>
      </c>
      <c r="AY128" s="854"/>
      <c r="AZ128" s="854"/>
      <c r="BA128" s="854"/>
      <c r="BB128" s="854"/>
      <c r="BC128" s="854"/>
      <c r="BD128" s="854"/>
      <c r="BE128" s="855"/>
      <c r="BF128" s="830" t="s">
        <v>420</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502</v>
      </c>
      <c r="CQ128" s="772"/>
      <c r="CR128" s="772"/>
      <c r="CS128" s="772"/>
      <c r="CT128" s="772"/>
      <c r="CU128" s="772"/>
      <c r="CV128" s="772"/>
      <c r="CW128" s="772"/>
      <c r="CX128" s="772"/>
      <c r="CY128" s="772"/>
      <c r="CZ128" s="772"/>
      <c r="DA128" s="772"/>
      <c r="DB128" s="772"/>
      <c r="DC128" s="772"/>
      <c r="DD128" s="772"/>
      <c r="DE128" s="772"/>
      <c r="DF128" s="773"/>
      <c r="DG128" s="836" t="s">
        <v>128</v>
      </c>
      <c r="DH128" s="837"/>
      <c r="DI128" s="837"/>
      <c r="DJ128" s="837"/>
      <c r="DK128" s="837"/>
      <c r="DL128" s="837" t="s">
        <v>420</v>
      </c>
      <c r="DM128" s="837"/>
      <c r="DN128" s="837"/>
      <c r="DO128" s="837"/>
      <c r="DP128" s="837"/>
      <c r="DQ128" s="837" t="s">
        <v>420</v>
      </c>
      <c r="DR128" s="837"/>
      <c r="DS128" s="837"/>
      <c r="DT128" s="837"/>
      <c r="DU128" s="837"/>
      <c r="DV128" s="838" t="s">
        <v>420</v>
      </c>
      <c r="DW128" s="838"/>
      <c r="DX128" s="838"/>
      <c r="DY128" s="838"/>
      <c r="DZ128" s="839"/>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503</v>
      </c>
      <c r="X129" s="821"/>
      <c r="Y129" s="821"/>
      <c r="Z129" s="822"/>
      <c r="AA129" s="823">
        <v>3037821</v>
      </c>
      <c r="AB129" s="824"/>
      <c r="AC129" s="824"/>
      <c r="AD129" s="824"/>
      <c r="AE129" s="825"/>
      <c r="AF129" s="826">
        <v>2956092</v>
      </c>
      <c r="AG129" s="824"/>
      <c r="AH129" s="824"/>
      <c r="AI129" s="824"/>
      <c r="AJ129" s="825"/>
      <c r="AK129" s="826">
        <v>2943282</v>
      </c>
      <c r="AL129" s="824"/>
      <c r="AM129" s="824"/>
      <c r="AN129" s="824"/>
      <c r="AO129" s="825"/>
      <c r="AP129" s="827"/>
      <c r="AQ129" s="828"/>
      <c r="AR129" s="828"/>
      <c r="AS129" s="828"/>
      <c r="AT129" s="829"/>
      <c r="AU129" s="285"/>
      <c r="AV129" s="285"/>
      <c r="AW129" s="285"/>
      <c r="AX129" s="793" t="s">
        <v>504</v>
      </c>
      <c r="AY129" s="794"/>
      <c r="AZ129" s="794"/>
      <c r="BA129" s="794"/>
      <c r="BB129" s="794"/>
      <c r="BC129" s="794"/>
      <c r="BD129" s="794"/>
      <c r="BE129" s="795"/>
      <c r="BF129" s="813" t="s">
        <v>454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506</v>
      </c>
      <c r="X130" s="821"/>
      <c r="Y130" s="821"/>
      <c r="Z130" s="822"/>
      <c r="AA130" s="823">
        <v>590669</v>
      </c>
      <c r="AB130" s="824"/>
      <c r="AC130" s="824"/>
      <c r="AD130" s="824"/>
      <c r="AE130" s="825"/>
      <c r="AF130" s="826">
        <v>569150</v>
      </c>
      <c r="AG130" s="824"/>
      <c r="AH130" s="824"/>
      <c r="AI130" s="824"/>
      <c r="AJ130" s="825"/>
      <c r="AK130" s="826">
        <v>564258</v>
      </c>
      <c r="AL130" s="824"/>
      <c r="AM130" s="824"/>
      <c r="AN130" s="824"/>
      <c r="AO130" s="825"/>
      <c r="AP130" s="827"/>
      <c r="AQ130" s="828"/>
      <c r="AR130" s="828"/>
      <c r="AS130" s="828"/>
      <c r="AT130" s="829"/>
      <c r="AU130" s="285"/>
      <c r="AV130" s="285"/>
      <c r="AW130" s="285"/>
      <c r="AX130" s="793" t="s">
        <v>507</v>
      </c>
      <c r="AY130" s="794"/>
      <c r="AZ130" s="794"/>
      <c r="BA130" s="794"/>
      <c r="BB130" s="794"/>
      <c r="BC130" s="794"/>
      <c r="BD130" s="794"/>
      <c r="BE130" s="795"/>
      <c r="BF130" s="796">
        <v>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508</v>
      </c>
      <c r="X131" s="804"/>
      <c r="Y131" s="804"/>
      <c r="Z131" s="805"/>
      <c r="AA131" s="806">
        <v>2447152</v>
      </c>
      <c r="AB131" s="807"/>
      <c r="AC131" s="807"/>
      <c r="AD131" s="807"/>
      <c r="AE131" s="808"/>
      <c r="AF131" s="809">
        <v>2386942</v>
      </c>
      <c r="AG131" s="807"/>
      <c r="AH131" s="807"/>
      <c r="AI131" s="807"/>
      <c r="AJ131" s="808"/>
      <c r="AK131" s="809">
        <v>2379024</v>
      </c>
      <c r="AL131" s="807"/>
      <c r="AM131" s="807"/>
      <c r="AN131" s="807"/>
      <c r="AO131" s="808"/>
      <c r="AP131" s="810"/>
      <c r="AQ131" s="811"/>
      <c r="AR131" s="811"/>
      <c r="AS131" s="811"/>
      <c r="AT131" s="812"/>
      <c r="AU131" s="285"/>
      <c r="AV131" s="285"/>
      <c r="AW131" s="285"/>
      <c r="AX131" s="771" t="s">
        <v>509</v>
      </c>
      <c r="AY131" s="772"/>
      <c r="AZ131" s="772"/>
      <c r="BA131" s="772"/>
      <c r="BB131" s="772"/>
      <c r="BC131" s="772"/>
      <c r="BD131" s="772"/>
      <c r="BE131" s="773"/>
      <c r="BF131" s="774">
        <v>5.7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9.8425434949999993</v>
      </c>
      <c r="AB132" s="787"/>
      <c r="AC132" s="787"/>
      <c r="AD132" s="787"/>
      <c r="AE132" s="788"/>
      <c r="AF132" s="789">
        <v>8.8444545360000006</v>
      </c>
      <c r="AG132" s="787"/>
      <c r="AH132" s="787"/>
      <c r="AI132" s="787"/>
      <c r="AJ132" s="788"/>
      <c r="AK132" s="789">
        <v>8.5379970949999997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9</v>
      </c>
      <c r="AB133" s="766"/>
      <c r="AC133" s="766"/>
      <c r="AD133" s="766"/>
      <c r="AE133" s="767"/>
      <c r="AF133" s="765">
        <v>9.3000000000000007</v>
      </c>
      <c r="AG133" s="766"/>
      <c r="AH133" s="766"/>
      <c r="AI133" s="766"/>
      <c r="AJ133" s="767"/>
      <c r="AK133" s="765">
        <v>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euMC3Quw8XqVAtrxIWTM331euecneSqCfRiBKvnQH1qHMchjn19iIbtSYJ0S+IrORvyvLBfpVcMQW6RP7onCg==" saltValue="8gpYSbbx2gtueUz/HuXO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pKgtHfvcJS28uHm/dzVEkgJlAi0LkHY0VS4YzYVfxWoSpFfiSHz75h0TTD2PPsxuKAsj0Tg1SS6jnfCH3LHaQ==" saltValue="4YWeRQQ2aMuOonn+qHoB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FBrSGxQJvCpeWxHLx5wZsAR8W6X2Tyr8nPJaA+tvvx3NYOSVhJBw2o+4N1CTagMJF7idgBHyoGwOIKSHMawzg==" saltValue="BZkvihjf+p/RIMcaqkFK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521</v>
      </c>
      <c r="AL9" s="1193"/>
      <c r="AM9" s="1193"/>
      <c r="AN9" s="1194"/>
      <c r="AO9" s="313">
        <v>658011</v>
      </c>
      <c r="AP9" s="313">
        <v>218899</v>
      </c>
      <c r="AQ9" s="314">
        <v>198046</v>
      </c>
      <c r="AR9" s="315">
        <v>10.5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522</v>
      </c>
      <c r="AL10" s="1193"/>
      <c r="AM10" s="1193"/>
      <c r="AN10" s="1194"/>
      <c r="AO10" s="316">
        <v>59185</v>
      </c>
      <c r="AP10" s="316">
        <v>19689</v>
      </c>
      <c r="AQ10" s="317">
        <v>23470</v>
      </c>
      <c r="AR10" s="318">
        <v>-16.100000000000001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523</v>
      </c>
      <c r="AL11" s="1193"/>
      <c r="AM11" s="1193"/>
      <c r="AN11" s="1194"/>
      <c r="AO11" s="316">
        <v>116946</v>
      </c>
      <c r="AP11" s="316">
        <v>38904</v>
      </c>
      <c r="AQ11" s="317">
        <v>31217</v>
      </c>
      <c r="AR11" s="318">
        <v>24.6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524</v>
      </c>
      <c r="AL12" s="1193"/>
      <c r="AM12" s="1193"/>
      <c r="AN12" s="1194"/>
      <c r="AO12" s="316" t="s">
        <v>525</v>
      </c>
      <c r="AP12" s="316" t="s">
        <v>525</v>
      </c>
      <c r="AQ12" s="317">
        <v>3147</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527</v>
      </c>
      <c r="AL14" s="1193"/>
      <c r="AM14" s="1193"/>
      <c r="AN14" s="1194"/>
      <c r="AO14" s="316">
        <v>45813</v>
      </c>
      <c r="AP14" s="316">
        <v>15241</v>
      </c>
      <c r="AQ14" s="317">
        <v>10757</v>
      </c>
      <c r="AR14" s="318">
        <v>41.7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528</v>
      </c>
      <c r="AL15" s="1193"/>
      <c r="AM15" s="1193"/>
      <c r="AN15" s="1194"/>
      <c r="AO15" s="316">
        <v>7137</v>
      </c>
      <c r="AP15" s="316">
        <v>2374</v>
      </c>
      <c r="AQ15" s="317">
        <v>4810</v>
      </c>
      <c r="AR15" s="318">
        <v>-50.6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529</v>
      </c>
      <c r="AL16" s="1196"/>
      <c r="AM16" s="1196"/>
      <c r="AN16" s="1197"/>
      <c r="AO16" s="316">
        <v>-67785</v>
      </c>
      <c r="AP16" s="316">
        <v>-22550</v>
      </c>
      <c r="AQ16" s="317">
        <v>-18847</v>
      </c>
      <c r="AR16" s="318">
        <v>19.600000000000001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819307</v>
      </c>
      <c r="AP17" s="316">
        <v>272557</v>
      </c>
      <c r="AQ17" s="317">
        <v>252599</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534</v>
      </c>
      <c r="AL21" s="1190"/>
      <c r="AM21" s="1190"/>
      <c r="AN21" s="1191"/>
      <c r="AO21" s="328">
        <v>26.61</v>
      </c>
      <c r="AP21" s="329">
        <v>22.36</v>
      </c>
      <c r="AQ21" s="330">
        <v>4.25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535</v>
      </c>
      <c r="AL22" s="1190"/>
      <c r="AM22" s="1190"/>
      <c r="AN22" s="1191"/>
      <c r="AO22" s="333">
        <v>96.2</v>
      </c>
      <c r="AP22" s="334">
        <v>95.6</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539</v>
      </c>
      <c r="AL32" s="1181"/>
      <c r="AM32" s="1181"/>
      <c r="AN32" s="1182"/>
      <c r="AO32" s="343">
        <v>577946</v>
      </c>
      <c r="AP32" s="343">
        <v>192264</v>
      </c>
      <c r="AQ32" s="344">
        <v>139617</v>
      </c>
      <c r="AR32" s="345">
        <v>37.700000000000003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540</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541</v>
      </c>
      <c r="AL34" s="1181"/>
      <c r="AM34" s="1181"/>
      <c r="AN34" s="1182"/>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542</v>
      </c>
      <c r="AL35" s="1181"/>
      <c r="AM35" s="1181"/>
      <c r="AN35" s="1182"/>
      <c r="AO35" s="343">
        <v>225832</v>
      </c>
      <c r="AP35" s="343">
        <v>75127</v>
      </c>
      <c r="AQ35" s="344">
        <v>32699</v>
      </c>
      <c r="AR35" s="345">
        <v>129.80000000000001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543</v>
      </c>
      <c r="AL36" s="1181"/>
      <c r="AM36" s="1181"/>
      <c r="AN36" s="1182"/>
      <c r="AO36" s="343" t="s">
        <v>525</v>
      </c>
      <c r="AP36" s="343" t="s">
        <v>525</v>
      </c>
      <c r="AQ36" s="344">
        <v>4068</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544</v>
      </c>
      <c r="AL37" s="1181"/>
      <c r="AM37" s="1181"/>
      <c r="AN37" s="1182"/>
      <c r="AO37" s="343">
        <v>6144</v>
      </c>
      <c r="AP37" s="343">
        <v>2044</v>
      </c>
      <c r="AQ37" s="344">
        <v>1263</v>
      </c>
      <c r="AR37" s="345">
        <v>61.8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545</v>
      </c>
      <c r="AL38" s="1184"/>
      <c r="AM38" s="1184"/>
      <c r="AN38" s="1185"/>
      <c r="AO38" s="346">
        <v>364</v>
      </c>
      <c r="AP38" s="346">
        <v>121</v>
      </c>
      <c r="AQ38" s="347">
        <v>23</v>
      </c>
      <c r="AR38" s="335">
        <v>426.1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546</v>
      </c>
      <c r="AL39" s="1184"/>
      <c r="AM39" s="1184"/>
      <c r="AN39" s="1185"/>
      <c r="AO39" s="343">
        <v>-42907</v>
      </c>
      <c r="AP39" s="343">
        <v>-14274</v>
      </c>
      <c r="AQ39" s="344">
        <v>-8148</v>
      </c>
      <c r="AR39" s="345">
        <v>75.2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547</v>
      </c>
      <c r="AL40" s="1181"/>
      <c r="AM40" s="1181"/>
      <c r="AN40" s="1182"/>
      <c r="AO40" s="343">
        <v>-564258</v>
      </c>
      <c r="AP40" s="343">
        <v>-187711</v>
      </c>
      <c r="AQ40" s="344">
        <v>-124721</v>
      </c>
      <c r="AR40" s="345">
        <v>50.5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203121</v>
      </c>
      <c r="AP41" s="343">
        <v>67572</v>
      </c>
      <c r="AQ41" s="344">
        <v>44807</v>
      </c>
      <c r="AR41" s="345">
        <v>50.8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516</v>
      </c>
      <c r="AN49" s="1175" t="s">
        <v>551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623081</v>
      </c>
      <c r="AN51" s="365">
        <v>190428</v>
      </c>
      <c r="AO51" s="366">
        <v>-37.6</v>
      </c>
      <c r="AP51" s="367">
        <v>280458</v>
      </c>
      <c r="AQ51" s="368">
        <v>-15.8</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259938</v>
      </c>
      <c r="AN52" s="373">
        <v>79443</v>
      </c>
      <c r="AO52" s="374">
        <v>-33.5</v>
      </c>
      <c r="AP52" s="375">
        <v>127286</v>
      </c>
      <c r="AQ52" s="376">
        <v>0.4</v>
      </c>
      <c r="AR52" s="377">
        <v>-33.9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207312</v>
      </c>
      <c r="AN53" s="365">
        <v>64623</v>
      </c>
      <c r="AO53" s="366">
        <v>-66.099999999999994</v>
      </c>
      <c r="AP53" s="367">
        <v>291945</v>
      </c>
      <c r="AQ53" s="368">
        <v>4.0999999999999996</v>
      </c>
      <c r="AR53" s="369">
        <v>-70.2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117941</v>
      </c>
      <c r="AN54" s="373">
        <v>36765</v>
      </c>
      <c r="AO54" s="374">
        <v>-53.7</v>
      </c>
      <c r="AP54" s="375">
        <v>127651</v>
      </c>
      <c r="AQ54" s="376">
        <v>0.3</v>
      </c>
      <c r="AR54" s="377">
        <v>-54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863778</v>
      </c>
      <c r="AN55" s="365">
        <v>273261</v>
      </c>
      <c r="AO55" s="366">
        <v>322.89999999999998</v>
      </c>
      <c r="AP55" s="367">
        <v>291173</v>
      </c>
      <c r="AQ55" s="368">
        <v>-0.3</v>
      </c>
      <c r="AR55" s="369">
        <v>323.2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248126</v>
      </c>
      <c r="AN56" s="373">
        <v>78496</v>
      </c>
      <c r="AO56" s="374">
        <v>113.5</v>
      </c>
      <c r="AP56" s="375">
        <v>119071</v>
      </c>
      <c r="AQ56" s="376">
        <v>-6.7</v>
      </c>
      <c r="AR56" s="377">
        <v>120.2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1622454</v>
      </c>
      <c r="AN57" s="365">
        <v>529349</v>
      </c>
      <c r="AO57" s="366">
        <v>93.7</v>
      </c>
      <c r="AP57" s="367">
        <v>271581</v>
      </c>
      <c r="AQ57" s="368">
        <v>-6.7</v>
      </c>
      <c r="AR57" s="369">
        <v>100.4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443231</v>
      </c>
      <c r="AN58" s="373">
        <v>144610</v>
      </c>
      <c r="AO58" s="374">
        <v>84.2</v>
      </c>
      <c r="AP58" s="375">
        <v>117844</v>
      </c>
      <c r="AQ58" s="376">
        <v>-1</v>
      </c>
      <c r="AR58" s="377">
        <v>85.2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342634</v>
      </c>
      <c r="AN59" s="365">
        <v>113983</v>
      </c>
      <c r="AO59" s="366">
        <v>-78.5</v>
      </c>
      <c r="AP59" s="367">
        <v>268375</v>
      </c>
      <c r="AQ59" s="368">
        <v>-1.2</v>
      </c>
      <c r="AR59" s="369">
        <v>-77.3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134658</v>
      </c>
      <c r="AN60" s="373">
        <v>44796</v>
      </c>
      <c r="AO60" s="374">
        <v>-69</v>
      </c>
      <c r="AP60" s="375">
        <v>119602</v>
      </c>
      <c r="AQ60" s="376">
        <v>1.5</v>
      </c>
      <c r="AR60" s="377">
        <v>-70.5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731852</v>
      </c>
      <c r="AN61" s="380">
        <v>234329</v>
      </c>
      <c r="AO61" s="381">
        <v>46.9</v>
      </c>
      <c r="AP61" s="382">
        <v>280706</v>
      </c>
      <c r="AQ61" s="383">
        <v>-4</v>
      </c>
      <c r="AR61" s="369">
        <v>50.9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240779</v>
      </c>
      <c r="AN62" s="373">
        <v>76822</v>
      </c>
      <c r="AO62" s="374">
        <v>8.3000000000000007</v>
      </c>
      <c r="AP62" s="375">
        <v>122291</v>
      </c>
      <c r="AQ62" s="376">
        <v>-1.1000000000000001</v>
      </c>
      <c r="AR62" s="377">
        <v>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t42y+zcz37c+wJ214i5Va9fBJrxbYP6TI4vUPPEcQ8ZWP74VV0Szb0z/+C/J2Ep+juPoSrUGU5f0ASUD7NCmw==" saltValue="zQgVkB9pYyeXVHPoEx0c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9Kaasj5dtuTiUTzJFjQizc39prM5SleK38OATN0LZKz0rBAndKjekY6RQFCRF52ufD0jfoTQQbieG8HuWygiXA==" saltValue="xNx+uo1zgom+gcUMtcXg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95W013evVIn6MglyAZu4LnQ/pY4AZLFkp+FyXtl7sc+OuhBWV9hmp524LbD23Lcsf6PGB2AwYMkbkwPUIzR1bQ==" saltValue="h2ENHRq7IcbNCEQKopLB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30.12</v>
      </c>
      <c r="G47" s="12">
        <v>32.46</v>
      </c>
      <c r="H47" s="12">
        <v>24.88</v>
      </c>
      <c r="I47" s="12">
        <v>21.55</v>
      </c>
      <c r="J47" s="13">
        <v>23</v>
      </c>
    </row>
    <row r="48" spans="2:10" ht="57.75" customHeight="1" x14ac:dyDescent="0.15">
      <c r="B48" s="14"/>
      <c r="C48" s="1200" t="s">
        <v>4</v>
      </c>
      <c r="D48" s="1200"/>
      <c r="E48" s="1201"/>
      <c r="F48" s="15">
        <v>2.93</v>
      </c>
      <c r="G48" s="16">
        <v>2.4900000000000002</v>
      </c>
      <c r="H48" s="16">
        <v>1.92</v>
      </c>
      <c r="I48" s="16">
        <v>3.12</v>
      </c>
      <c r="J48" s="17">
        <v>3</v>
      </c>
    </row>
    <row r="49" spans="2:10" ht="57.75" customHeight="1" thickBot="1" x14ac:dyDescent="0.2">
      <c r="B49" s="18"/>
      <c r="C49" s="1202" t="s">
        <v>5</v>
      </c>
      <c r="D49" s="1202"/>
      <c r="E49" s="1203"/>
      <c r="F49" s="19">
        <v>2.15</v>
      </c>
      <c r="G49" s="20">
        <v>0.98</v>
      </c>
      <c r="H49" s="20" t="s">
        <v>572</v>
      </c>
      <c r="I49" s="20" t="s">
        <v>573</v>
      </c>
      <c r="J49" s="21">
        <v>1.22</v>
      </c>
    </row>
    <row r="50" spans="2:10" ht="13.5" customHeight="1" x14ac:dyDescent="0.15"/>
  </sheetData>
  <sheetProtection algorithmName="SHA-512" hashValue="+cx6Z4jhXLfUAZt4EgGtBgaiPqA1NE9ZCT3//sQb/FYi//X+o0xEvXJx8CiFploQR3BGmP2ED1+IsCDNdhec3Q==" saltValue="90O8THiyQZYVMM+sDuT9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574</v>
      </c>
      <c r="D34" s="1210"/>
      <c r="E34" s="1211"/>
      <c r="F34" s="32">
        <v>2.93</v>
      </c>
      <c r="G34" s="33">
        <v>2.4900000000000002</v>
      </c>
      <c r="H34" s="33">
        <v>1.92</v>
      </c>
      <c r="I34" s="33">
        <v>3.12</v>
      </c>
      <c r="J34" s="34">
        <v>2.99</v>
      </c>
      <c r="K34" s="22"/>
      <c r="L34" s="22"/>
      <c r="M34" s="22"/>
      <c r="N34" s="22"/>
      <c r="O34" s="22"/>
      <c r="P34" s="22"/>
    </row>
    <row r="35" spans="1:16" ht="39" customHeight="1" x14ac:dyDescent="0.15">
      <c r="A35" s="22"/>
      <c r="B35" s="35"/>
      <c r="C35" s="1204" t="s">
        <v>575</v>
      </c>
      <c r="D35" s="1205"/>
      <c r="E35" s="1206"/>
      <c r="F35" s="36">
        <v>2.04</v>
      </c>
      <c r="G35" s="37">
        <v>2.1</v>
      </c>
      <c r="H35" s="37">
        <v>1.5</v>
      </c>
      <c r="I35" s="37">
        <v>1.66</v>
      </c>
      <c r="J35" s="38">
        <v>1.69</v>
      </c>
      <c r="K35" s="22"/>
      <c r="L35" s="22"/>
      <c r="M35" s="22"/>
      <c r="N35" s="22"/>
      <c r="O35" s="22"/>
      <c r="P35" s="22"/>
    </row>
    <row r="36" spans="1:16" ht="39" customHeight="1" x14ac:dyDescent="0.15">
      <c r="A36" s="22"/>
      <c r="B36" s="35"/>
      <c r="C36" s="1204" t="s">
        <v>576</v>
      </c>
      <c r="D36" s="1205"/>
      <c r="E36" s="1206"/>
      <c r="F36" s="36">
        <v>1.19</v>
      </c>
      <c r="G36" s="37">
        <v>1.4</v>
      </c>
      <c r="H36" s="37">
        <v>1.65</v>
      </c>
      <c r="I36" s="37">
        <v>1.1200000000000001</v>
      </c>
      <c r="J36" s="38">
        <v>0.81</v>
      </c>
      <c r="K36" s="22"/>
      <c r="L36" s="22"/>
      <c r="M36" s="22"/>
      <c r="N36" s="22"/>
      <c r="O36" s="22"/>
      <c r="P36" s="22"/>
    </row>
    <row r="37" spans="1:16" ht="39" customHeight="1" x14ac:dyDescent="0.15">
      <c r="A37" s="22"/>
      <c r="B37" s="35"/>
      <c r="C37" s="1204" t="s">
        <v>577</v>
      </c>
      <c r="D37" s="1205"/>
      <c r="E37" s="1206"/>
      <c r="F37" s="36">
        <v>0.28999999999999998</v>
      </c>
      <c r="G37" s="37">
        <v>0.6</v>
      </c>
      <c r="H37" s="37">
        <v>0.38</v>
      </c>
      <c r="I37" s="37">
        <v>0.64</v>
      </c>
      <c r="J37" s="38">
        <v>0.67</v>
      </c>
      <c r="K37" s="22"/>
      <c r="L37" s="22"/>
      <c r="M37" s="22"/>
      <c r="N37" s="22"/>
      <c r="O37" s="22"/>
      <c r="P37" s="22"/>
    </row>
    <row r="38" spans="1:16" ht="39" customHeight="1" x14ac:dyDescent="0.15">
      <c r="A38" s="22"/>
      <c r="B38" s="35"/>
      <c r="C38" s="1204" t="s">
        <v>578</v>
      </c>
      <c r="D38" s="1205"/>
      <c r="E38" s="1206"/>
      <c r="F38" s="36">
        <v>0.38</v>
      </c>
      <c r="G38" s="37">
        <v>0.21</v>
      </c>
      <c r="H38" s="37">
        <v>0.14000000000000001</v>
      </c>
      <c r="I38" s="37">
        <v>0.13</v>
      </c>
      <c r="J38" s="38">
        <v>0.26</v>
      </c>
      <c r="K38" s="22"/>
      <c r="L38" s="22"/>
      <c r="M38" s="22"/>
      <c r="N38" s="22"/>
      <c r="O38" s="22"/>
      <c r="P38" s="22"/>
    </row>
    <row r="39" spans="1:16" ht="39" customHeight="1" x14ac:dyDescent="0.15">
      <c r="A39" s="22"/>
      <c r="B39" s="35"/>
      <c r="C39" s="1204" t="s">
        <v>579</v>
      </c>
      <c r="D39" s="1205"/>
      <c r="E39" s="1206"/>
      <c r="F39" s="36">
        <v>0.04</v>
      </c>
      <c r="G39" s="37">
        <v>0.02</v>
      </c>
      <c r="H39" s="37">
        <v>0.03</v>
      </c>
      <c r="I39" s="37">
        <v>0.06</v>
      </c>
      <c r="J39" s="38">
        <v>0.05</v>
      </c>
      <c r="K39" s="22"/>
      <c r="L39" s="22"/>
      <c r="M39" s="22"/>
      <c r="N39" s="22"/>
      <c r="O39" s="22"/>
      <c r="P39" s="22"/>
    </row>
    <row r="40" spans="1:16" ht="39" customHeight="1" x14ac:dyDescent="0.15">
      <c r="A40" s="22"/>
      <c r="B40" s="35"/>
      <c r="C40" s="1204" t="s">
        <v>580</v>
      </c>
      <c r="D40" s="1205"/>
      <c r="E40" s="1206"/>
      <c r="F40" s="36">
        <v>0</v>
      </c>
      <c r="G40" s="37">
        <v>0.03</v>
      </c>
      <c r="H40" s="37">
        <v>0.03</v>
      </c>
      <c r="I40" s="37">
        <v>0.03</v>
      </c>
      <c r="J40" s="38">
        <v>0.03</v>
      </c>
      <c r="K40" s="22"/>
      <c r="L40" s="22"/>
      <c r="M40" s="22"/>
      <c r="N40" s="22"/>
      <c r="O40" s="22"/>
      <c r="P40" s="22"/>
    </row>
    <row r="41" spans="1:16" ht="39" customHeight="1" x14ac:dyDescent="0.15">
      <c r="A41" s="22"/>
      <c r="B41" s="35"/>
      <c r="C41" s="1204" t="s">
        <v>581</v>
      </c>
      <c r="D41" s="1205"/>
      <c r="E41" s="1206"/>
      <c r="F41" s="36">
        <v>0</v>
      </c>
      <c r="G41" s="37">
        <v>0</v>
      </c>
      <c r="H41" s="37">
        <v>0</v>
      </c>
      <c r="I41" s="37">
        <v>0</v>
      </c>
      <c r="J41" s="38">
        <v>0.01</v>
      </c>
      <c r="K41" s="22"/>
      <c r="L41" s="22"/>
      <c r="M41" s="22"/>
      <c r="N41" s="22"/>
      <c r="O41" s="22"/>
      <c r="P41" s="22"/>
    </row>
    <row r="42" spans="1:16" ht="39" customHeight="1" x14ac:dyDescent="0.15">
      <c r="A42" s="22"/>
      <c r="B42" s="39"/>
      <c r="C42" s="1204" t="s">
        <v>582</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583</v>
      </c>
      <c r="D43" s="1208"/>
      <c r="E43" s="1209"/>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Mvd84POdlezB4t3ueDZWGj+6M+cvwv1LmVgNxgBGSKSC8pMsCYYpQqtpzY7Ks42T+fAfdTjD8XeE9N/8r8Kg==" saltValue="OWeH+mWZZ9eXyZc3VF90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644</v>
      </c>
      <c r="L45" s="60">
        <v>656</v>
      </c>
      <c r="M45" s="60">
        <v>625</v>
      </c>
      <c r="N45" s="60">
        <v>581</v>
      </c>
      <c r="O45" s="61">
        <v>578</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14</v>
      </c>
      <c r="F48" s="1214"/>
      <c r="G48" s="1214"/>
      <c r="H48" s="1214"/>
      <c r="I48" s="1214"/>
      <c r="J48" s="1215"/>
      <c r="K48" s="63">
        <v>215</v>
      </c>
      <c r="L48" s="64">
        <v>214</v>
      </c>
      <c r="M48" s="64">
        <v>225</v>
      </c>
      <c r="N48" s="64">
        <v>222</v>
      </c>
      <c r="O48" s="65">
        <v>226</v>
      </c>
      <c r="P48" s="48"/>
      <c r="Q48" s="48"/>
      <c r="R48" s="48"/>
      <c r="S48" s="48"/>
      <c r="T48" s="48"/>
      <c r="U48" s="48"/>
    </row>
    <row r="49" spans="1:21" ht="30.75" customHeight="1" x14ac:dyDescent="0.15">
      <c r="A49" s="48"/>
      <c r="B49" s="1232"/>
      <c r="C49" s="1233"/>
      <c r="D49" s="62"/>
      <c r="E49" s="1214" t="s">
        <v>15</v>
      </c>
      <c r="F49" s="1214"/>
      <c r="G49" s="1214"/>
      <c r="H49" s="1214"/>
      <c r="I49" s="1214"/>
      <c r="J49" s="1215"/>
      <c r="K49" s="63">
        <v>64</v>
      </c>
      <c r="L49" s="64">
        <v>52</v>
      </c>
      <c r="M49" s="64">
        <v>24</v>
      </c>
      <c r="N49" s="64" t="s">
        <v>525</v>
      </c>
      <c r="O49" s="65" t="s">
        <v>525</v>
      </c>
      <c r="P49" s="48"/>
      <c r="Q49" s="48"/>
      <c r="R49" s="48"/>
      <c r="S49" s="48"/>
      <c r="T49" s="48"/>
      <c r="U49" s="48"/>
    </row>
    <row r="50" spans="1:21" ht="30.75" customHeight="1" x14ac:dyDescent="0.15">
      <c r="A50" s="48"/>
      <c r="B50" s="1232"/>
      <c r="C50" s="1233"/>
      <c r="D50" s="62"/>
      <c r="E50" s="1214" t="s">
        <v>16</v>
      </c>
      <c r="F50" s="1214"/>
      <c r="G50" s="1214"/>
      <c r="H50" s="1214"/>
      <c r="I50" s="1214"/>
      <c r="J50" s="1215"/>
      <c r="K50" s="63">
        <v>8</v>
      </c>
      <c r="L50" s="64">
        <v>10</v>
      </c>
      <c r="M50" s="64">
        <v>8</v>
      </c>
      <c r="N50" s="64">
        <v>7</v>
      </c>
      <c r="O50" s="65">
        <v>6</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724</v>
      </c>
      <c r="L52" s="64">
        <v>697</v>
      </c>
      <c r="M52" s="64">
        <v>641</v>
      </c>
      <c r="N52" s="64">
        <v>599</v>
      </c>
      <c r="O52" s="65">
        <v>608</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207</v>
      </c>
      <c r="L53" s="69">
        <v>235</v>
      </c>
      <c r="M53" s="69">
        <v>241</v>
      </c>
      <c r="N53" s="69">
        <v>211</v>
      </c>
      <c r="O53" s="70">
        <v>202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eN4FzDo8pvYAVE2/hks/771RnI/D0HYQi/0dspnElc4TAElGCxvmNeJFlsqm6pywNsdCyAkesh1QpRXJop4g==" saltValue="atElC4W0ufSbo6SvB1cj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50" t="s">
        <v>29</v>
      </c>
      <c r="C41" s="1251"/>
      <c r="D41" s="102"/>
      <c r="E41" s="1252" t="s">
        <v>30</v>
      </c>
      <c r="F41" s="1252"/>
      <c r="G41" s="1252"/>
      <c r="H41" s="1253"/>
      <c r="I41" s="103">
        <v>4728</v>
      </c>
      <c r="J41" s="104">
        <v>4418</v>
      </c>
      <c r="K41" s="104">
        <v>4339</v>
      </c>
      <c r="L41" s="104">
        <v>4337</v>
      </c>
      <c r="M41" s="105">
        <v>4204</v>
      </c>
    </row>
    <row r="42" spans="2:13" ht="27.75" customHeight="1" x14ac:dyDescent="0.15">
      <c r="B42" s="1240"/>
      <c r="C42" s="1241"/>
      <c r="D42" s="106"/>
      <c r="E42" s="1244" t="s">
        <v>31</v>
      </c>
      <c r="F42" s="1244"/>
      <c r="G42" s="1244"/>
      <c r="H42" s="1245"/>
      <c r="I42" s="107" t="s">
        <v>525</v>
      </c>
      <c r="J42" s="108" t="s">
        <v>525</v>
      </c>
      <c r="K42" s="108" t="s">
        <v>525</v>
      </c>
      <c r="L42" s="108" t="s">
        <v>525</v>
      </c>
      <c r="M42" s="109" t="s">
        <v>525</v>
      </c>
    </row>
    <row r="43" spans="2:13" ht="27.75" customHeight="1" x14ac:dyDescent="0.15">
      <c r="B43" s="1240"/>
      <c r="C43" s="1241"/>
      <c r="D43" s="106"/>
      <c r="E43" s="1244" t="s">
        <v>32</v>
      </c>
      <c r="F43" s="1244"/>
      <c r="G43" s="1244"/>
      <c r="H43" s="1245"/>
      <c r="I43" s="107">
        <v>2163</v>
      </c>
      <c r="J43" s="108">
        <v>2054</v>
      </c>
      <c r="K43" s="108">
        <v>2186</v>
      </c>
      <c r="L43" s="108">
        <v>2298</v>
      </c>
      <c r="M43" s="109">
        <v>2340</v>
      </c>
    </row>
    <row r="44" spans="2:13" ht="27.75" customHeight="1" x14ac:dyDescent="0.15">
      <c r="B44" s="1240"/>
      <c r="C44" s="1241"/>
      <c r="D44" s="106"/>
      <c r="E44" s="1244" t="s">
        <v>33</v>
      </c>
      <c r="F44" s="1244"/>
      <c r="G44" s="1244"/>
      <c r="H44" s="1245"/>
      <c r="I44" s="107">
        <v>75</v>
      </c>
      <c r="J44" s="108">
        <v>24</v>
      </c>
      <c r="K44" s="108" t="s">
        <v>525</v>
      </c>
      <c r="L44" s="108" t="s">
        <v>525</v>
      </c>
      <c r="M44" s="109" t="s">
        <v>525</v>
      </c>
    </row>
    <row r="45" spans="2:13" ht="27.75" customHeight="1" x14ac:dyDescent="0.15">
      <c r="B45" s="1240"/>
      <c r="C45" s="1241"/>
      <c r="D45" s="106"/>
      <c r="E45" s="1244" t="s">
        <v>34</v>
      </c>
      <c r="F45" s="1244"/>
      <c r="G45" s="1244"/>
      <c r="H45" s="1245"/>
      <c r="I45" s="107">
        <v>518</v>
      </c>
      <c r="J45" s="108">
        <v>520</v>
      </c>
      <c r="K45" s="108">
        <v>489</v>
      </c>
      <c r="L45" s="108">
        <v>447</v>
      </c>
      <c r="M45" s="109">
        <v>464</v>
      </c>
    </row>
    <row r="46" spans="2:13" ht="27.75" customHeight="1" x14ac:dyDescent="0.15">
      <c r="B46" s="1240"/>
      <c r="C46" s="1241"/>
      <c r="D46" s="110"/>
      <c r="E46" s="1244" t="s">
        <v>35</v>
      </c>
      <c r="F46" s="1244"/>
      <c r="G46" s="1244"/>
      <c r="H46" s="1245"/>
      <c r="I46" s="107" t="s">
        <v>525</v>
      </c>
      <c r="J46" s="108" t="s">
        <v>525</v>
      </c>
      <c r="K46" s="108" t="s">
        <v>525</v>
      </c>
      <c r="L46" s="108" t="s">
        <v>525</v>
      </c>
      <c r="M46" s="109" t="s">
        <v>525</v>
      </c>
    </row>
    <row r="47" spans="2:13" ht="27.75" customHeight="1" x14ac:dyDescent="0.15">
      <c r="B47" s="1240"/>
      <c r="C47" s="1241"/>
      <c r="D47" s="111"/>
      <c r="E47" s="1254" t="s">
        <v>36</v>
      </c>
      <c r="F47" s="1255"/>
      <c r="G47" s="1255"/>
      <c r="H47" s="1256"/>
      <c r="I47" s="107" t="s">
        <v>525</v>
      </c>
      <c r="J47" s="108" t="s">
        <v>525</v>
      </c>
      <c r="K47" s="108" t="s">
        <v>525</v>
      </c>
      <c r="L47" s="108" t="s">
        <v>525</v>
      </c>
      <c r="M47" s="109" t="s">
        <v>525</v>
      </c>
    </row>
    <row r="48" spans="2:13" ht="27.75" customHeight="1" x14ac:dyDescent="0.15">
      <c r="B48" s="1240"/>
      <c r="C48" s="1241"/>
      <c r="D48" s="106"/>
      <c r="E48" s="1244" t="s">
        <v>37</v>
      </c>
      <c r="F48" s="1244"/>
      <c r="G48" s="1244"/>
      <c r="H48" s="1245"/>
      <c r="I48" s="107" t="s">
        <v>525</v>
      </c>
      <c r="J48" s="108" t="s">
        <v>525</v>
      </c>
      <c r="K48" s="108" t="s">
        <v>525</v>
      </c>
      <c r="L48" s="108" t="s">
        <v>525</v>
      </c>
      <c r="M48" s="109" t="s">
        <v>525</v>
      </c>
    </row>
    <row r="49" spans="2:13" ht="27.75" customHeight="1" x14ac:dyDescent="0.15">
      <c r="B49" s="1242"/>
      <c r="C49" s="1243"/>
      <c r="D49" s="106"/>
      <c r="E49" s="1244" t="s">
        <v>38</v>
      </c>
      <c r="F49" s="1244"/>
      <c r="G49" s="1244"/>
      <c r="H49" s="1245"/>
      <c r="I49" s="107" t="s">
        <v>525</v>
      </c>
      <c r="J49" s="108" t="s">
        <v>525</v>
      </c>
      <c r="K49" s="108" t="s">
        <v>525</v>
      </c>
      <c r="L49" s="108" t="s">
        <v>525</v>
      </c>
      <c r="M49" s="109" t="s">
        <v>525</v>
      </c>
    </row>
    <row r="50" spans="2:13" ht="27.75" customHeight="1" x14ac:dyDescent="0.15">
      <c r="B50" s="1238" t="s">
        <v>39</v>
      </c>
      <c r="C50" s="1239"/>
      <c r="D50" s="112"/>
      <c r="E50" s="1244" t="s">
        <v>40</v>
      </c>
      <c r="F50" s="1244"/>
      <c r="G50" s="1244"/>
      <c r="H50" s="1245"/>
      <c r="I50" s="107">
        <v>1718</v>
      </c>
      <c r="J50" s="108">
        <v>1848</v>
      </c>
      <c r="K50" s="108">
        <v>1900</v>
      </c>
      <c r="L50" s="108">
        <v>1995</v>
      </c>
      <c r="M50" s="109">
        <v>2022</v>
      </c>
    </row>
    <row r="51" spans="2:13" ht="27.75" customHeight="1" x14ac:dyDescent="0.15">
      <c r="B51" s="1240"/>
      <c r="C51" s="1241"/>
      <c r="D51" s="106"/>
      <c r="E51" s="1244" t="s">
        <v>41</v>
      </c>
      <c r="F51" s="1244"/>
      <c r="G51" s="1244"/>
      <c r="H51" s="1245"/>
      <c r="I51" s="107">
        <v>361</v>
      </c>
      <c r="J51" s="108">
        <v>333</v>
      </c>
      <c r="K51" s="108">
        <v>272</v>
      </c>
      <c r="L51" s="108">
        <v>182</v>
      </c>
      <c r="M51" s="109">
        <v>151</v>
      </c>
    </row>
    <row r="52" spans="2:13" ht="27.75" customHeight="1" x14ac:dyDescent="0.15">
      <c r="B52" s="1242"/>
      <c r="C52" s="1243"/>
      <c r="D52" s="106"/>
      <c r="E52" s="1244" t="s">
        <v>42</v>
      </c>
      <c r="F52" s="1244"/>
      <c r="G52" s="1244"/>
      <c r="H52" s="1245"/>
      <c r="I52" s="107">
        <v>5163</v>
      </c>
      <c r="J52" s="108">
        <v>4582</v>
      </c>
      <c r="K52" s="108">
        <v>4316</v>
      </c>
      <c r="L52" s="108">
        <v>4829</v>
      </c>
      <c r="M52" s="109">
        <v>4699</v>
      </c>
    </row>
    <row r="53" spans="2:13" ht="27.75" customHeight="1" thickBot="1" x14ac:dyDescent="0.2">
      <c r="B53" s="1246" t="s">
        <v>43</v>
      </c>
      <c r="C53" s="1247"/>
      <c r="D53" s="113"/>
      <c r="E53" s="1248" t="s">
        <v>44</v>
      </c>
      <c r="F53" s="1248"/>
      <c r="G53" s="1248"/>
      <c r="H53" s="1249"/>
      <c r="I53" s="114">
        <v>242</v>
      </c>
      <c r="J53" s="115">
        <v>253</v>
      </c>
      <c r="K53" s="115">
        <v>526</v>
      </c>
      <c r="L53" s="115">
        <v>76</v>
      </c>
      <c r="M53" s="116">
        <v>137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vYdZfN/CXTFRubVPqqYKGzH9RGXjid2WqoGwXqkp2X+iVE4hdjks4tTu8atIY6q3EuJUKF25hGcmeGlEI9ZmQ==" saltValue="pKobP7zdWFWP+LSAFuEd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47</v>
      </c>
      <c r="D55" s="1265"/>
      <c r="E55" s="1266"/>
      <c r="F55" s="128">
        <v>756</v>
      </c>
      <c r="G55" s="128">
        <v>637</v>
      </c>
      <c r="H55" s="129">
        <v>677</v>
      </c>
    </row>
    <row r="56" spans="2:8" ht="52.5" customHeight="1" x14ac:dyDescent="0.15">
      <c r="B56" s="130"/>
      <c r="C56" s="1267" t="s">
        <v>48</v>
      </c>
      <c r="D56" s="1267"/>
      <c r="E56" s="1268"/>
      <c r="F56" s="131">
        <v>83</v>
      </c>
      <c r="G56" s="131">
        <v>83</v>
      </c>
      <c r="H56" s="132">
        <v>83</v>
      </c>
    </row>
    <row r="57" spans="2:8" ht="53.25" customHeight="1" x14ac:dyDescent="0.15">
      <c r="B57" s="130"/>
      <c r="C57" s="1269" t="s">
        <v>49</v>
      </c>
      <c r="D57" s="1269"/>
      <c r="E57" s="1270"/>
      <c r="F57" s="133">
        <v>860</v>
      </c>
      <c r="G57" s="133">
        <v>1020</v>
      </c>
      <c r="H57" s="134">
        <v>1046</v>
      </c>
    </row>
    <row r="58" spans="2:8" ht="45.75" customHeight="1" x14ac:dyDescent="0.15">
      <c r="B58" s="135"/>
      <c r="C58" s="1257" t="s">
        <v>593</v>
      </c>
      <c r="D58" s="1258"/>
      <c r="E58" s="1259"/>
      <c r="F58" s="136">
        <v>296</v>
      </c>
      <c r="G58" s="136">
        <v>482</v>
      </c>
      <c r="H58" s="137">
        <v>519</v>
      </c>
    </row>
    <row r="59" spans="2:8" ht="45.75" customHeight="1" x14ac:dyDescent="0.15">
      <c r="B59" s="135"/>
      <c r="C59" s="1257" t="s">
        <v>594</v>
      </c>
      <c r="D59" s="1258"/>
      <c r="E59" s="1259"/>
      <c r="F59" s="136">
        <v>225</v>
      </c>
      <c r="G59" s="136">
        <v>225</v>
      </c>
      <c r="H59" s="137">
        <v>226</v>
      </c>
    </row>
    <row r="60" spans="2:8" ht="45.75" customHeight="1" x14ac:dyDescent="0.15">
      <c r="B60" s="135"/>
      <c r="C60" s="1257" t="s">
        <v>595</v>
      </c>
      <c r="D60" s="1258"/>
      <c r="E60" s="1259"/>
      <c r="F60" s="136">
        <v>144</v>
      </c>
      <c r="G60" s="136">
        <v>138</v>
      </c>
      <c r="H60" s="137">
        <v>138</v>
      </c>
    </row>
    <row r="61" spans="2:8" ht="45.75" customHeight="1" x14ac:dyDescent="0.15">
      <c r="B61" s="135"/>
      <c r="C61" s="1257" t="s">
        <v>596</v>
      </c>
      <c r="D61" s="1258"/>
      <c r="E61" s="1259"/>
      <c r="F61" s="136">
        <v>147</v>
      </c>
      <c r="G61" s="136">
        <v>126</v>
      </c>
      <c r="H61" s="137">
        <v>109</v>
      </c>
    </row>
    <row r="62" spans="2:8" ht="45.75" customHeight="1" thickBot="1" x14ac:dyDescent="0.2">
      <c r="B62" s="138"/>
      <c r="C62" s="1260" t="s">
        <v>597</v>
      </c>
      <c r="D62" s="1261"/>
      <c r="E62" s="1262"/>
      <c r="F62" s="139">
        <v>48</v>
      </c>
      <c r="G62" s="139">
        <v>48</v>
      </c>
      <c r="H62" s="140">
        <v>48</v>
      </c>
    </row>
    <row r="63" spans="2:8" ht="52.5" customHeight="1" thickBot="1" x14ac:dyDescent="0.2">
      <c r="B63" s="141"/>
      <c r="C63" s="1263" t="s">
        <v>50</v>
      </c>
      <c r="D63" s="1263"/>
      <c r="E63" s="1264"/>
      <c r="F63" s="142">
        <v>1699</v>
      </c>
      <c r="G63" s="142">
        <v>1740</v>
      </c>
      <c r="H63" s="143">
        <v>1807</v>
      </c>
    </row>
    <row r="64" spans="2:8" ht="15" customHeight="1" x14ac:dyDescent="0.15"/>
  </sheetData>
  <sheetProtection algorithmName="SHA-512" hashValue="ZXfMWV7rGNpuEx8u87tT3/erYhmYUuMuxKN6Wt1/I2g1IzcOQztLoH+SUkplhH9rnLfFkgB5KSBs5wRZINulcA==" saltValue="BtpMxWdKOM7f5vAkoT+D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N64" sqref="BN6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567</v>
      </c>
      <c r="BQ50" s="1305"/>
      <c r="BR50" s="1305"/>
      <c r="BS50" s="1305"/>
      <c r="BT50" s="1305"/>
      <c r="BU50" s="1305"/>
      <c r="BV50" s="1305"/>
      <c r="BW50" s="1305"/>
      <c r="BX50" s="1305" t="s">
        <v>568</v>
      </c>
      <c r="BY50" s="1305"/>
      <c r="BZ50" s="1305"/>
      <c r="CA50" s="1305"/>
      <c r="CB50" s="1305"/>
      <c r="CC50" s="1305"/>
      <c r="CD50" s="1305"/>
      <c r="CE50" s="1305"/>
      <c r="CF50" s="1305" t="s">
        <v>569</v>
      </c>
      <c r="CG50" s="1305"/>
      <c r="CH50" s="1305"/>
      <c r="CI50" s="1305"/>
      <c r="CJ50" s="1305"/>
      <c r="CK50" s="1305"/>
      <c r="CL50" s="1305"/>
      <c r="CM50" s="1305"/>
      <c r="CN50" s="1305" t="s">
        <v>570</v>
      </c>
      <c r="CO50" s="1305"/>
      <c r="CP50" s="1305"/>
      <c r="CQ50" s="1305"/>
      <c r="CR50" s="1305"/>
      <c r="CS50" s="1305"/>
      <c r="CT50" s="1305"/>
      <c r="CU50" s="1305"/>
      <c r="CV50" s="1305" t="s">
        <v>571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10</v>
      </c>
      <c r="BY51" s="1311"/>
      <c r="BZ51" s="1311"/>
      <c r="CA51" s="1311"/>
      <c r="CB51" s="1311"/>
      <c r="CC51" s="1311"/>
      <c r="CD51" s="1311"/>
      <c r="CE51" s="1311"/>
      <c r="CF51" s="1311">
        <v>21.4</v>
      </c>
      <c r="CG51" s="1311"/>
      <c r="CH51" s="1311"/>
      <c r="CI51" s="1311"/>
      <c r="CJ51" s="1311"/>
      <c r="CK51" s="1311"/>
      <c r="CL51" s="1311"/>
      <c r="CM51" s="1311"/>
      <c r="CN51" s="1311">
        <v>3.1</v>
      </c>
      <c r="CO51" s="1311"/>
      <c r="CP51" s="1311"/>
      <c r="CQ51" s="1311"/>
      <c r="CR51" s="1311"/>
      <c r="CS51" s="1311"/>
      <c r="CT51" s="1311"/>
      <c r="CU51" s="1311"/>
      <c r="CV51" s="1311">
        <v>5.7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67.3</v>
      </c>
      <c r="BY53" s="1311"/>
      <c r="BZ53" s="1311"/>
      <c r="CA53" s="1311"/>
      <c r="CB53" s="1311"/>
      <c r="CC53" s="1311"/>
      <c r="CD53" s="1311"/>
      <c r="CE53" s="1311"/>
      <c r="CF53" s="1311">
        <v>68.8</v>
      </c>
      <c r="CG53" s="1311"/>
      <c r="CH53" s="1311"/>
      <c r="CI53" s="1311"/>
      <c r="CJ53" s="1311"/>
      <c r="CK53" s="1311"/>
      <c r="CL53" s="1311"/>
      <c r="CM53" s="1311"/>
      <c r="CN53" s="1311">
        <v>70.599999999999994</v>
      </c>
      <c r="CO53" s="1311"/>
      <c r="CP53" s="1311"/>
      <c r="CQ53" s="1311"/>
      <c r="CR53" s="1311"/>
      <c r="CS53" s="1311"/>
      <c r="CT53" s="1311"/>
      <c r="CU53" s="1311"/>
      <c r="CV53" s="1311">
        <v>72.3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607</v>
      </c>
    </row>
    <row r="64" spans="1:109" x14ac:dyDescent="0.15">
      <c r="B64" s="1280"/>
      <c r="G64" s="1287"/>
      <c r="I64" s="1321"/>
      <c r="J64" s="1321"/>
      <c r="K64" s="1321"/>
      <c r="L64" s="1321"/>
      <c r="M64" s="1321"/>
      <c r="N64" s="1322"/>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567</v>
      </c>
      <c r="BQ72" s="1305"/>
      <c r="BR72" s="1305"/>
      <c r="BS72" s="1305"/>
      <c r="BT72" s="1305"/>
      <c r="BU72" s="1305"/>
      <c r="BV72" s="1305"/>
      <c r="BW72" s="1305"/>
      <c r="BX72" s="1305" t="s">
        <v>568</v>
      </c>
      <c r="BY72" s="1305"/>
      <c r="BZ72" s="1305"/>
      <c r="CA72" s="1305"/>
      <c r="CB72" s="1305"/>
      <c r="CC72" s="1305"/>
      <c r="CD72" s="1305"/>
      <c r="CE72" s="1305"/>
      <c r="CF72" s="1305" t="s">
        <v>569</v>
      </c>
      <c r="CG72" s="1305"/>
      <c r="CH72" s="1305"/>
      <c r="CI72" s="1305"/>
      <c r="CJ72" s="1305"/>
      <c r="CK72" s="1305"/>
      <c r="CL72" s="1305"/>
      <c r="CM72" s="1305"/>
      <c r="CN72" s="1305" t="s">
        <v>570</v>
      </c>
      <c r="CO72" s="1305"/>
      <c r="CP72" s="1305"/>
      <c r="CQ72" s="1305"/>
      <c r="CR72" s="1305"/>
      <c r="CS72" s="1305"/>
      <c r="CT72" s="1305"/>
      <c r="CU72" s="1305"/>
      <c r="CV72" s="1305" t="s">
        <v>571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1">
        <v>9.3000000000000007</v>
      </c>
      <c r="BQ73" s="1311"/>
      <c r="BR73" s="1311"/>
      <c r="BS73" s="1311"/>
      <c r="BT73" s="1311"/>
      <c r="BU73" s="1311"/>
      <c r="BV73" s="1311"/>
      <c r="BW73" s="1311"/>
      <c r="BX73" s="1311">
        <v>10</v>
      </c>
      <c r="BY73" s="1311"/>
      <c r="BZ73" s="1311"/>
      <c r="CA73" s="1311"/>
      <c r="CB73" s="1311"/>
      <c r="CC73" s="1311"/>
      <c r="CD73" s="1311"/>
      <c r="CE73" s="1311"/>
      <c r="CF73" s="1311">
        <v>21.4</v>
      </c>
      <c r="CG73" s="1311"/>
      <c r="CH73" s="1311"/>
      <c r="CI73" s="1311"/>
      <c r="CJ73" s="1311"/>
      <c r="CK73" s="1311"/>
      <c r="CL73" s="1311"/>
      <c r="CM73" s="1311"/>
      <c r="CN73" s="1311">
        <v>3.1</v>
      </c>
      <c r="CO73" s="1311"/>
      <c r="CP73" s="1311"/>
      <c r="CQ73" s="1311"/>
      <c r="CR73" s="1311"/>
      <c r="CS73" s="1311"/>
      <c r="CT73" s="1311"/>
      <c r="CU73" s="1311"/>
      <c r="CV73" s="1311">
        <v>5.7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1">
        <v>10.9</v>
      </c>
      <c r="BQ75" s="1311"/>
      <c r="BR75" s="1311"/>
      <c r="BS75" s="1311"/>
      <c r="BT75" s="1311"/>
      <c r="BU75" s="1311"/>
      <c r="BV75" s="1311"/>
      <c r="BW75" s="1311"/>
      <c r="BX75" s="1311">
        <v>9.5</v>
      </c>
      <c r="BY75" s="1311"/>
      <c r="BZ75" s="1311"/>
      <c r="CA75" s="1311"/>
      <c r="CB75" s="1311"/>
      <c r="CC75" s="1311"/>
      <c r="CD75" s="1311"/>
      <c r="CE75" s="1311"/>
      <c r="CF75" s="1311">
        <v>9</v>
      </c>
      <c r="CG75" s="1311"/>
      <c r="CH75" s="1311"/>
      <c r="CI75" s="1311"/>
      <c r="CJ75" s="1311"/>
      <c r="CK75" s="1311"/>
      <c r="CL75" s="1311"/>
      <c r="CM75" s="1311"/>
      <c r="CN75" s="1311">
        <v>9.3000000000000007</v>
      </c>
      <c r="CO75" s="1311"/>
      <c r="CP75" s="1311"/>
      <c r="CQ75" s="1311"/>
      <c r="CR75" s="1311"/>
      <c r="CS75" s="1311"/>
      <c r="CT75" s="1311"/>
      <c r="CU75" s="1311"/>
      <c r="CV75" s="1311">
        <v>9</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9sDJC7BdEv1xeyicMIFTNgRKdbi6sWu8IdadkTNwKAgfnXksmo25qV0/PIT3fMgvxZfnjmP3tBiFzpHXjAkg==" saltValue="eZcsY4XUDEMdwldOoT63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Q113" sqref="Q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UzQurjp5P0dM42x1YKCL7A4kGsY+SC/bOsBjv6eBEI9uBFmreLoIivO7eRRWotJSkXjdz4n3AscdXbJf3kyogg==" saltValue="Xcr6dbZ3pWoiX3c9LTSU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election activeCell="AD106" sqref="AD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Op5/MsVroLcRmML+hB5pjSJIn2l6pEg0+W9o3JGeltohxMay4D1G1A2eX83kLidjUPGcZmtqZuwaHHiqTOtvyg==" saltValue="Q7RjlVFu0jqF9JrMhqTt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190428</v>
      </c>
      <c r="E3" s="162"/>
      <c r="F3" s="163">
        <v>280458</v>
      </c>
      <c r="G3" s="164"/>
      <c r="H3" s="165"/>
    </row>
    <row r="4" spans="1:8" x14ac:dyDescent="0.15">
      <c r="A4" s="166"/>
      <c r="B4" s="167"/>
      <c r="C4" s="168"/>
      <c r="D4" s="169">
        <v>79443</v>
      </c>
      <c r="E4" s="170"/>
      <c r="F4" s="171">
        <v>127286</v>
      </c>
      <c r="G4" s="172"/>
      <c r="H4" s="173"/>
    </row>
    <row r="5" spans="1:8" x14ac:dyDescent="0.15">
      <c r="A5" s="154" t="s">
        <v>559</v>
      </c>
      <c r="B5" s="159"/>
      <c r="C5" s="160"/>
      <c r="D5" s="161">
        <v>64623</v>
      </c>
      <c r="E5" s="162"/>
      <c r="F5" s="163">
        <v>291945</v>
      </c>
      <c r="G5" s="164"/>
      <c r="H5" s="165"/>
    </row>
    <row r="6" spans="1:8" x14ac:dyDescent="0.15">
      <c r="A6" s="166"/>
      <c r="B6" s="167"/>
      <c r="C6" s="168"/>
      <c r="D6" s="169">
        <v>36765</v>
      </c>
      <c r="E6" s="170"/>
      <c r="F6" s="171">
        <v>127651</v>
      </c>
      <c r="G6" s="172"/>
      <c r="H6" s="173"/>
    </row>
    <row r="7" spans="1:8" x14ac:dyDescent="0.15">
      <c r="A7" s="154" t="s">
        <v>560</v>
      </c>
      <c r="B7" s="159"/>
      <c r="C7" s="160"/>
      <c r="D7" s="161">
        <v>273261</v>
      </c>
      <c r="E7" s="162"/>
      <c r="F7" s="163">
        <v>291173</v>
      </c>
      <c r="G7" s="164"/>
      <c r="H7" s="165"/>
    </row>
    <row r="8" spans="1:8" x14ac:dyDescent="0.15">
      <c r="A8" s="166"/>
      <c r="B8" s="167"/>
      <c r="C8" s="168"/>
      <c r="D8" s="169">
        <v>78496</v>
      </c>
      <c r="E8" s="170"/>
      <c r="F8" s="171">
        <v>119071</v>
      </c>
      <c r="G8" s="172"/>
      <c r="H8" s="173"/>
    </row>
    <row r="9" spans="1:8" x14ac:dyDescent="0.15">
      <c r="A9" s="154" t="s">
        <v>561</v>
      </c>
      <c r="B9" s="159"/>
      <c r="C9" s="160"/>
      <c r="D9" s="161">
        <v>529349</v>
      </c>
      <c r="E9" s="162"/>
      <c r="F9" s="163">
        <v>271581</v>
      </c>
      <c r="G9" s="164"/>
      <c r="H9" s="165"/>
    </row>
    <row r="10" spans="1:8" x14ac:dyDescent="0.15">
      <c r="A10" s="166"/>
      <c r="B10" s="167"/>
      <c r="C10" s="168"/>
      <c r="D10" s="169">
        <v>144610</v>
      </c>
      <c r="E10" s="170"/>
      <c r="F10" s="171">
        <v>117844</v>
      </c>
      <c r="G10" s="172"/>
      <c r="H10" s="173"/>
    </row>
    <row r="11" spans="1:8" x14ac:dyDescent="0.15">
      <c r="A11" s="154" t="s">
        <v>562</v>
      </c>
      <c r="B11" s="159"/>
      <c r="C11" s="160"/>
      <c r="D11" s="161">
        <v>113983</v>
      </c>
      <c r="E11" s="162"/>
      <c r="F11" s="163">
        <v>268375</v>
      </c>
      <c r="G11" s="164"/>
      <c r="H11" s="165"/>
    </row>
    <row r="12" spans="1:8" x14ac:dyDescent="0.15">
      <c r="A12" s="166"/>
      <c r="B12" s="167"/>
      <c r="C12" s="174"/>
      <c r="D12" s="169">
        <v>44796</v>
      </c>
      <c r="E12" s="170"/>
      <c r="F12" s="171">
        <v>119602</v>
      </c>
      <c r="G12" s="172"/>
      <c r="H12" s="173"/>
    </row>
    <row r="13" spans="1:8" x14ac:dyDescent="0.15">
      <c r="A13" s="154"/>
      <c r="B13" s="159"/>
      <c r="C13" s="175"/>
      <c r="D13" s="176">
        <v>234329</v>
      </c>
      <c r="E13" s="177"/>
      <c r="F13" s="178">
        <v>280706</v>
      </c>
      <c r="G13" s="179"/>
      <c r="H13" s="165"/>
    </row>
    <row r="14" spans="1:8" x14ac:dyDescent="0.15">
      <c r="A14" s="166"/>
      <c r="B14" s="167"/>
      <c r="C14" s="168"/>
      <c r="D14" s="169">
        <v>76822</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2.93</v>
      </c>
      <c r="C19" s="180">
        <f>ROUND(VALUE(SUBSTITUTE(実質収支比率等に係る経年分析!G$48,"▲","-")),2)</f>
        <v>2.4900000000000002</v>
      </c>
      <c r="D19" s="180">
        <f>ROUND(VALUE(SUBSTITUTE(実質収支比率等に係る経年分析!H$48,"▲","-")),2)</f>
        <v>1.92</v>
      </c>
      <c r="E19" s="180">
        <f>ROUND(VALUE(SUBSTITUTE(実質収支比率等に係る経年分析!I$48,"▲","-")),2)</f>
        <v>3.12</v>
      </c>
      <c r="F19" s="180">
        <f>ROUND(VALUE(SUBSTITUTE(実質収支比率等に係る経年分析!J$48,"▲","-")),2)</f>
        <v>3</v>
      </c>
    </row>
    <row r="20" spans="1:11" x14ac:dyDescent="0.15">
      <c r="A20" s="180" t="s">
        <v>54</v>
      </c>
      <c r="B20" s="180">
        <f>ROUND(VALUE(SUBSTITUTE(実質収支比率等に係る経年分析!F$47,"▲","-")),2)</f>
        <v>30.12</v>
      </c>
      <c r="C20" s="180">
        <f>ROUND(VALUE(SUBSTITUTE(実質収支比率等に係る経年分析!G$47,"▲","-")),2)</f>
        <v>32.46</v>
      </c>
      <c r="D20" s="180">
        <f>ROUND(VALUE(SUBSTITUTE(実質収支比率等に係る経年分析!H$47,"▲","-")),2)</f>
        <v>24.88</v>
      </c>
      <c r="E20" s="180">
        <f>ROUND(VALUE(SUBSTITUTE(実質収支比率等に係る経年分析!I$47,"▲","-")),2)</f>
        <v>21.55</v>
      </c>
      <c r="F20" s="180">
        <f>ROUND(VALUE(SUBSTITUTE(実質収支比率等に係る経年分析!J$47,"▲","-")),2)</f>
        <v>23</v>
      </c>
    </row>
    <row r="21" spans="1:11" x14ac:dyDescent="0.15">
      <c r="A21" s="180" t="s">
        <v>55</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-9.5399999999999991</v>
      </c>
      <c r="E21" s="180">
        <f>IF(ISNUMBER(VALUE(SUBSTITUTE(実質収支比率等に係る経年分析!I$49,"▲","-"))),ROUND(VALUE(SUBSTITUTE(実質収支比率等に係る経年分析!I$49,"▲","-")),2),NA())</f>
        <v>-2.88</v>
      </c>
      <c r="F21" s="180">
        <f>IF(ISNUMBER(VALUE(SUBSTITUTE(実質収支比率等に係る経年分析!J$49,"▲","-"))),ROUND(VALUE(SUBSTITUTE(実質収支比率等に係る経年分析!J$49,"▲","-")),2),NA())</f>
        <v>1.22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町民保養センター事業特別会計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国民健康保険病院事業特別会計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2.4900000000000002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724</v>
      </c>
      <c r="E42" s="182"/>
      <c r="F42" s="182"/>
      <c r="G42" s="182">
        <f>'実質公債費比率（分子）の構造'!L$52</f>
        <v>697</v>
      </c>
      <c r="H42" s="182"/>
      <c r="I42" s="182"/>
      <c r="J42" s="182">
        <f>'実質公債費比率（分子）の構造'!M$52</f>
        <v>641</v>
      </c>
      <c r="K42" s="182"/>
      <c r="L42" s="182"/>
      <c r="M42" s="182">
        <f>'実質公債費比率（分子）の構造'!N$52</f>
        <v>599</v>
      </c>
      <c r="N42" s="182"/>
      <c r="O42" s="182"/>
      <c r="P42" s="182">
        <f>'実質公債費比率（分子）の構造'!O$52</f>
        <v>608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8</v>
      </c>
      <c r="C44" s="182"/>
      <c r="D44" s="182"/>
      <c r="E44" s="182">
        <f>'実質公債費比率（分子）の構造'!L$50</f>
        <v>10</v>
      </c>
      <c r="F44" s="182"/>
      <c r="G44" s="182"/>
      <c r="H44" s="182">
        <f>'実質公債費比率（分子）の構造'!M$50</f>
        <v>8</v>
      </c>
      <c r="I44" s="182"/>
      <c r="J44" s="182"/>
      <c r="K44" s="182">
        <f>'実質公債費比率（分子）の構造'!N$50</f>
        <v>7</v>
      </c>
      <c r="L44" s="182"/>
      <c r="M44" s="182"/>
      <c r="N44" s="182">
        <f>'実質公債費比率（分子）の構造'!O$50</f>
        <v>6</v>
      </c>
      <c r="O44" s="182"/>
      <c r="P44" s="182"/>
    </row>
    <row r="45" spans="1:16" x14ac:dyDescent="0.15">
      <c r="A45" s="182" t="s">
        <v>65</v>
      </c>
      <c r="B45" s="182">
        <f>'実質公債費比率（分子）の構造'!K$49</f>
        <v>64</v>
      </c>
      <c r="C45" s="182"/>
      <c r="D45" s="182"/>
      <c r="E45" s="182">
        <f>'実質公債費比率（分子）の構造'!L$49</f>
        <v>52</v>
      </c>
      <c r="F45" s="182"/>
      <c r="G45" s="182"/>
      <c r="H45" s="182">
        <f>'実質公債費比率（分子）の構造'!M$49</f>
        <v>24</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215</v>
      </c>
      <c r="C46" s="182"/>
      <c r="D46" s="182"/>
      <c r="E46" s="182">
        <f>'実質公債費比率（分子）の構造'!L$48</f>
        <v>214</v>
      </c>
      <c r="F46" s="182"/>
      <c r="G46" s="182"/>
      <c r="H46" s="182">
        <f>'実質公債費比率（分子）の構造'!M$48</f>
        <v>225</v>
      </c>
      <c r="I46" s="182"/>
      <c r="J46" s="182"/>
      <c r="K46" s="182">
        <f>'実質公債費比率（分子）の構造'!N$48</f>
        <v>222</v>
      </c>
      <c r="L46" s="182"/>
      <c r="M46" s="182"/>
      <c r="N46" s="182">
        <f>'実質公債費比率（分子）の構造'!O$48</f>
        <v>226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644</v>
      </c>
      <c r="C49" s="182"/>
      <c r="D49" s="182"/>
      <c r="E49" s="182">
        <f>'実質公債費比率（分子）の構造'!L$45</f>
        <v>656</v>
      </c>
      <c r="F49" s="182"/>
      <c r="G49" s="182"/>
      <c r="H49" s="182">
        <f>'実質公債費比率（分子）の構造'!M$45</f>
        <v>625</v>
      </c>
      <c r="I49" s="182"/>
      <c r="J49" s="182"/>
      <c r="K49" s="182">
        <f>'実質公債費比率（分子）の構造'!N$45</f>
        <v>581</v>
      </c>
      <c r="L49" s="182"/>
      <c r="M49" s="182"/>
      <c r="N49" s="182">
        <f>'実質公債費比率（分子）の構造'!O$45</f>
        <v>578</v>
      </c>
      <c r="O49" s="182"/>
      <c r="P49" s="182"/>
    </row>
    <row r="50" spans="1:16" x14ac:dyDescent="0.15">
      <c r="A50" s="182" t="s">
        <v>70</v>
      </c>
      <c r="B50" s="182" t="e">
        <f>NA()</f>
        <v>#N/A</v>
      </c>
      <c r="C50" s="182">
        <f>IF(ISNUMBER('実質公債費比率（分子）の構造'!K$53),'実質公債費比率（分子）の構造'!K$53,NA())</f>
        <v>207</v>
      </c>
      <c r="D50" s="182" t="e">
        <f>NA()</f>
        <v>#N/A</v>
      </c>
      <c r="E50" s="182" t="e">
        <f>NA()</f>
        <v>#N/A</v>
      </c>
      <c r="F50" s="182">
        <f>IF(ISNUMBER('実質公債費比率（分子）の構造'!L$53),'実質公債費比率（分子）の構造'!L$53,NA())</f>
        <v>235</v>
      </c>
      <c r="G50" s="182" t="e">
        <f>NA()</f>
        <v>#N/A</v>
      </c>
      <c r="H50" s="182" t="e">
        <f>NA()</f>
        <v>#N/A</v>
      </c>
      <c r="I50" s="182">
        <f>IF(ISNUMBER('実質公債費比率（分子）の構造'!M$53),'実質公債費比率（分子）の構造'!M$53,NA())</f>
        <v>241</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202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5163</v>
      </c>
      <c r="E56" s="181"/>
      <c r="F56" s="181"/>
      <c r="G56" s="181">
        <f>'将来負担比率（分子）の構造'!J$52</f>
        <v>4582</v>
      </c>
      <c r="H56" s="181"/>
      <c r="I56" s="181"/>
      <c r="J56" s="181">
        <f>'将来負担比率（分子）の構造'!K$52</f>
        <v>4316</v>
      </c>
      <c r="K56" s="181"/>
      <c r="L56" s="181"/>
      <c r="M56" s="181">
        <f>'将来負担比率（分子）の構造'!L$52</f>
        <v>4829</v>
      </c>
      <c r="N56" s="181"/>
      <c r="O56" s="181"/>
      <c r="P56" s="181">
        <f>'将来負担比率（分子）の構造'!M$52</f>
        <v>4699</v>
      </c>
    </row>
    <row r="57" spans="1:16" x14ac:dyDescent="0.15">
      <c r="A57" s="181" t="s">
        <v>41</v>
      </c>
      <c r="B57" s="181"/>
      <c r="C57" s="181"/>
      <c r="D57" s="181">
        <f>'将来負担比率（分子）の構造'!I$51</f>
        <v>361</v>
      </c>
      <c r="E57" s="181"/>
      <c r="F57" s="181"/>
      <c r="G57" s="181">
        <f>'将来負担比率（分子）の構造'!J$51</f>
        <v>333</v>
      </c>
      <c r="H57" s="181"/>
      <c r="I57" s="181"/>
      <c r="J57" s="181">
        <f>'将来負担比率（分子）の構造'!K$51</f>
        <v>272</v>
      </c>
      <c r="K57" s="181"/>
      <c r="L57" s="181"/>
      <c r="M57" s="181">
        <f>'将来負担比率（分子）の構造'!L$51</f>
        <v>182</v>
      </c>
      <c r="N57" s="181"/>
      <c r="O57" s="181"/>
      <c r="P57" s="181">
        <f>'将来負担比率（分子）の構造'!M$51</f>
        <v>151</v>
      </c>
    </row>
    <row r="58" spans="1:16" x14ac:dyDescent="0.15">
      <c r="A58" s="181" t="s">
        <v>40</v>
      </c>
      <c r="B58" s="181"/>
      <c r="C58" s="181"/>
      <c r="D58" s="181">
        <f>'将来負担比率（分子）の構造'!I$50</f>
        <v>1718</v>
      </c>
      <c r="E58" s="181"/>
      <c r="F58" s="181"/>
      <c r="G58" s="181">
        <f>'将来負担比率（分子）の構造'!J$50</f>
        <v>1848</v>
      </c>
      <c r="H58" s="181"/>
      <c r="I58" s="181"/>
      <c r="J58" s="181">
        <f>'将来負担比率（分子）の構造'!K$50</f>
        <v>1900</v>
      </c>
      <c r="K58" s="181"/>
      <c r="L58" s="181"/>
      <c r="M58" s="181">
        <f>'将来負担比率（分子）の構造'!L$50</f>
        <v>1995</v>
      </c>
      <c r="N58" s="181"/>
      <c r="O58" s="181"/>
      <c r="P58" s="181">
        <f>'将来負担比率（分子）の構造'!M$50</f>
        <v>2022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518</v>
      </c>
      <c r="C62" s="181"/>
      <c r="D62" s="181"/>
      <c r="E62" s="181">
        <f>'将来負担比率（分子）の構造'!J$45</f>
        <v>520</v>
      </c>
      <c r="F62" s="181"/>
      <c r="G62" s="181"/>
      <c r="H62" s="181">
        <f>'将来負担比率（分子）の構造'!K$45</f>
        <v>489</v>
      </c>
      <c r="I62" s="181"/>
      <c r="J62" s="181"/>
      <c r="K62" s="181">
        <f>'将来負担比率（分子）の構造'!L$45</f>
        <v>447</v>
      </c>
      <c r="L62" s="181"/>
      <c r="M62" s="181"/>
      <c r="N62" s="181">
        <f>'将来負担比率（分子）の構造'!M$45</f>
        <v>464</v>
      </c>
      <c r="O62" s="181"/>
      <c r="P62" s="181"/>
    </row>
    <row r="63" spans="1:16" x14ac:dyDescent="0.15">
      <c r="A63" s="181" t="s">
        <v>33</v>
      </c>
      <c r="B63" s="181">
        <f>'将来負担比率（分子）の構造'!I$44</f>
        <v>75</v>
      </c>
      <c r="C63" s="181"/>
      <c r="D63" s="181"/>
      <c r="E63" s="181">
        <f>'将来負担比率（分子）の構造'!J$44</f>
        <v>24</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2163</v>
      </c>
      <c r="C64" s="181"/>
      <c r="D64" s="181"/>
      <c r="E64" s="181">
        <f>'将来負担比率（分子）の構造'!J$43</f>
        <v>2054</v>
      </c>
      <c r="F64" s="181"/>
      <c r="G64" s="181"/>
      <c r="H64" s="181">
        <f>'将来負担比率（分子）の構造'!K$43</f>
        <v>2186</v>
      </c>
      <c r="I64" s="181"/>
      <c r="J64" s="181"/>
      <c r="K64" s="181">
        <f>'将来負担比率（分子）の構造'!L$43</f>
        <v>2298</v>
      </c>
      <c r="L64" s="181"/>
      <c r="M64" s="181"/>
      <c r="N64" s="181">
        <f>'将来負担比率（分子）の構造'!M$43</f>
        <v>2340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4728</v>
      </c>
      <c r="C66" s="181"/>
      <c r="D66" s="181"/>
      <c r="E66" s="181">
        <f>'将来負担比率（分子）の構造'!J$41</f>
        <v>4418</v>
      </c>
      <c r="F66" s="181"/>
      <c r="G66" s="181"/>
      <c r="H66" s="181">
        <f>'将来負担比率（分子）の構造'!K$41</f>
        <v>4339</v>
      </c>
      <c r="I66" s="181"/>
      <c r="J66" s="181"/>
      <c r="K66" s="181">
        <f>'将来負担比率（分子）の構造'!L$41</f>
        <v>4337</v>
      </c>
      <c r="L66" s="181"/>
      <c r="M66" s="181"/>
      <c r="N66" s="181">
        <f>'将来負担比率（分子）の構造'!M$41</f>
        <v>4204</v>
      </c>
      <c r="O66" s="181"/>
      <c r="P66" s="181"/>
    </row>
    <row r="67" spans="1:16" x14ac:dyDescent="0.15">
      <c r="A67" s="181" t="s">
        <v>74</v>
      </c>
      <c r="B67" s="181" t="e">
        <f>NA()</f>
        <v>#N/A</v>
      </c>
      <c r="C67" s="181">
        <f>IF(ISNUMBER('将来負担比率（分子）の構造'!I$53), IF('将来負担比率（分子）の構造'!I$53 &lt; 0, 0, '将来負担比率（分子）の構造'!I$53), NA())</f>
        <v>242</v>
      </c>
      <c r="D67" s="181" t="e">
        <f>NA()</f>
        <v>#N/A</v>
      </c>
      <c r="E67" s="181" t="e">
        <f>NA()</f>
        <v>#N/A</v>
      </c>
      <c r="F67" s="181">
        <f>IF(ISNUMBER('将来負担比率（分子）の構造'!J$53), IF('将来負担比率（分子）の構造'!J$53 &lt; 0, 0, '将来負担比率（分子）の構造'!J$53), NA())</f>
        <v>253</v>
      </c>
      <c r="G67" s="181" t="e">
        <f>NA()</f>
        <v>#N/A</v>
      </c>
      <c r="H67" s="181" t="e">
        <f>NA()</f>
        <v>#N/A</v>
      </c>
      <c r="I67" s="181">
        <f>IF(ISNUMBER('将来負担比率（分子）の構造'!K$53), IF('将来負担比率（分子）の構造'!K$53 &lt; 0, 0, '将来負担比率（分子）の構造'!K$53), NA())</f>
        <v>526</v>
      </c>
      <c r="J67" s="181" t="e">
        <f>NA()</f>
        <v>#N/A</v>
      </c>
      <c r="K67" s="181" t="e">
        <f>NA()</f>
        <v>#N/A</v>
      </c>
      <c r="L67" s="181">
        <f>IF(ISNUMBER('将来負担比率（分子）の構造'!L$53), IF('将来負担比率（分子）の構造'!L$53 &lt; 0, 0, '将来負担比率（分子）の構造'!L$53), NA())</f>
        <v>76</v>
      </c>
      <c r="M67" s="181" t="e">
        <f>NA()</f>
        <v>#N/A</v>
      </c>
      <c r="N67" s="181" t="e">
        <f>NA()</f>
        <v>#N/A</v>
      </c>
      <c r="O67" s="181">
        <f>IF(ISNUMBER('将来負担比率（分子）の構造'!M$53), IF('将来負担比率（分子）の構造'!M$53 &lt; 0, 0, '将来負担比率（分子）の構造'!M$53), NA())</f>
        <v>137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756</v>
      </c>
      <c r="C72" s="185">
        <f>基金残高に係る経年分析!G55</f>
        <v>637</v>
      </c>
      <c r="D72" s="185">
        <f>基金残高に係る経年分析!H55</f>
        <v>677</v>
      </c>
    </row>
    <row r="73" spans="1:16" x14ac:dyDescent="0.15">
      <c r="A73" s="184" t="s">
        <v>77</v>
      </c>
      <c r="B73" s="185">
        <f>基金残高に係る経年分析!F56</f>
        <v>83</v>
      </c>
      <c r="C73" s="185">
        <f>基金残高に係る経年分析!G56</f>
        <v>83</v>
      </c>
      <c r="D73" s="185">
        <f>基金残高に係る経年分析!H56</f>
        <v>83</v>
      </c>
    </row>
    <row r="74" spans="1:16" x14ac:dyDescent="0.15">
      <c r="A74" s="184" t="s">
        <v>78</v>
      </c>
      <c r="B74" s="185">
        <f>基金残高に係る経年分析!F57</f>
        <v>860</v>
      </c>
      <c r="C74" s="185">
        <f>基金残高に係る経年分析!G57</f>
        <v>1020</v>
      </c>
      <c r="D74" s="185">
        <f>基金残高に係る経年分析!H57</f>
        <v>1046</v>
      </c>
    </row>
  </sheetData>
  <sheetProtection algorithmName="SHA-512" hashValue="9PXMyIXIhHlyYCKnUL5K7L6s7xotM7yRHQ7tCzh640Pt4MYIgsQpX/sBt7XmcJVUyd/b7rswdav9zWftNh3Q4g==" saltValue="nLCUK43816LV1vXctovb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2021-03-03T01:16:39Z</cp:lastPrinted>
  <dcterms:created xsi:type="dcterms:W3CDTF">2021-02-05T00:45:13Z</dcterms:created>
  <dcterms:modified xsi:type="dcterms:W3CDTF">2021-10-21T05:46:57Z</dcterms:modified>
  <cp:category/>
</cp:coreProperties>
</file>